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Documents\Projects\Familial AML\Our papers\New candidate genes\Ana Revised Manuscript\3rd revsion\Submitted\"/>
    </mc:Choice>
  </mc:AlternateContent>
  <bookViews>
    <workbookView xWindow="0" yWindow="0" windowWidth="28800" windowHeight="11535"/>
  </bookViews>
  <sheets>
    <sheet name="ST_8_ Candidate genes" sheetId="1" r:id="rId1"/>
  </sheets>
  <definedNames>
    <definedName name="_xlnm._FilterDatabase" localSheetId="0" hidden="1">'ST_8_ Candidate genes'!$A$1:$AF$145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30" i="1" l="1"/>
  <c r="AA127" i="1"/>
  <c r="AA114" i="1"/>
  <c r="AA110" i="1"/>
  <c r="AA87" i="1"/>
  <c r="AA82" i="1"/>
  <c r="AA75" i="1"/>
  <c r="AA69" i="1"/>
  <c r="AA62" i="1"/>
  <c r="AA61" i="1"/>
  <c r="AA60" i="1"/>
  <c r="AA59" i="1"/>
  <c r="AA15" i="1"/>
  <c r="AA12" i="1"/>
  <c r="AA135" i="1"/>
  <c r="AA134" i="1"/>
  <c r="AA126" i="1"/>
  <c r="AA125" i="1"/>
  <c r="AA121" i="1"/>
  <c r="AA120" i="1"/>
  <c r="AA116" i="1"/>
  <c r="AA115" i="1"/>
  <c r="AA90" i="1"/>
  <c r="AA71" i="1"/>
  <c r="AA52" i="1"/>
  <c r="AA51" i="1"/>
  <c r="AA47" i="1"/>
  <c r="AA45" i="1"/>
  <c r="AA44" i="1"/>
  <c r="AA42" i="1"/>
  <c r="AA39" i="1"/>
  <c r="AA38" i="1"/>
  <c r="AA11" i="1"/>
  <c r="AA10" i="1"/>
  <c r="AA9" i="1"/>
  <c r="AA8" i="1"/>
  <c r="AA2" i="1"/>
  <c r="AA145" i="1"/>
  <c r="AA144" i="1"/>
  <c r="AA137" i="1"/>
  <c r="AA136" i="1"/>
  <c r="AA129" i="1"/>
  <c r="AA128" i="1"/>
  <c r="AA105" i="1"/>
  <c r="AA104" i="1"/>
  <c r="AA97" i="1"/>
  <c r="AA96" i="1"/>
  <c r="AA95" i="1"/>
  <c r="AA94" i="1"/>
  <c r="AA93" i="1"/>
  <c r="AA92" i="1"/>
  <c r="AA84" i="1"/>
  <c r="AA83" i="1"/>
  <c r="AA81" i="1"/>
  <c r="AA80" i="1"/>
  <c r="AA68" i="1"/>
  <c r="AA67" i="1"/>
  <c r="AA54" i="1"/>
  <c r="AA53" i="1"/>
  <c r="AA40" i="1"/>
  <c r="AA26" i="1"/>
  <c r="AA25" i="1"/>
  <c r="AA21" i="1"/>
  <c r="AA20" i="1"/>
  <c r="AA19" i="1"/>
  <c r="AA18" i="1"/>
  <c r="AA17" i="1"/>
  <c r="AA16" i="1"/>
  <c r="AA14" i="1"/>
  <c r="AA13" i="1"/>
  <c r="AA7" i="1"/>
  <c r="AA6" i="1"/>
  <c r="AA89" i="1"/>
  <c r="AA88" i="1"/>
  <c r="AA86" i="1"/>
  <c r="AA85" i="1"/>
  <c r="AA28" i="1"/>
  <c r="AA27" i="1"/>
  <c r="AA5" i="1"/>
  <c r="AA4" i="1"/>
  <c r="AA143" i="1"/>
  <c r="AA142" i="1"/>
  <c r="AA141" i="1"/>
  <c r="AA140" i="1"/>
  <c r="AA139" i="1"/>
  <c r="AA138" i="1"/>
  <c r="AA133" i="1"/>
  <c r="AA131" i="1"/>
  <c r="AA124" i="1"/>
  <c r="AA123" i="1"/>
  <c r="AA122" i="1"/>
  <c r="AA119" i="1"/>
  <c r="AA118" i="1"/>
  <c r="AA113" i="1"/>
  <c r="AA112" i="1"/>
  <c r="AA111" i="1"/>
  <c r="AA109" i="1"/>
  <c r="AA108" i="1"/>
  <c r="AA107" i="1"/>
  <c r="AA106" i="1"/>
  <c r="AA79" i="1"/>
  <c r="AA78" i="1"/>
  <c r="AA77" i="1"/>
  <c r="AA76" i="1"/>
  <c r="AA74" i="1"/>
  <c r="AA73" i="1"/>
  <c r="AA72" i="1"/>
  <c r="AA66" i="1"/>
  <c r="AA65" i="1"/>
  <c r="AA64" i="1"/>
  <c r="AA63" i="1"/>
  <c r="AA58" i="1"/>
  <c r="AA57" i="1"/>
  <c r="AA56" i="1"/>
  <c r="AA55" i="1"/>
  <c r="AA50" i="1"/>
  <c r="AA49" i="1"/>
  <c r="AA48" i="1"/>
  <c r="AA37" i="1"/>
  <c r="AA36" i="1"/>
  <c r="AA35" i="1"/>
  <c r="AA34" i="1"/>
  <c r="AA33" i="1"/>
  <c r="AA32" i="1"/>
  <c r="AA31" i="1"/>
  <c r="AA30" i="1"/>
  <c r="AA29" i="1"/>
  <c r="AA24" i="1"/>
  <c r="AA23" i="1"/>
  <c r="AA22" i="1"/>
  <c r="AA103" i="1"/>
  <c r="AA102" i="1"/>
  <c r="AA101" i="1"/>
  <c r="AA100" i="1"/>
  <c r="AA99" i="1"/>
  <c r="AA98" i="1"/>
</calcChain>
</file>

<file path=xl/sharedStrings.xml><?xml version="1.0" encoding="utf-8"?>
<sst xmlns="http://schemas.openxmlformats.org/spreadsheetml/2006/main" count="3301" uniqueCount="586">
  <si>
    <t>FAMILY (PATIENT)</t>
  </si>
  <si>
    <t>VARIANT TYPE</t>
  </si>
  <si>
    <t>GENE</t>
  </si>
  <si>
    <t>DESCRIPTION</t>
  </si>
  <si>
    <t>TRANSCRIPT</t>
  </si>
  <si>
    <t>VARIANT</t>
  </si>
  <si>
    <t>FREQUENCY IN CONTROL POPULATION (ExAC DATABASE)</t>
  </si>
  <si>
    <t>MUTATION TASTER</t>
  </si>
  <si>
    <t>SIFT</t>
  </si>
  <si>
    <t>PROVEAN</t>
  </si>
  <si>
    <t>POLYPHEN2</t>
  </si>
  <si>
    <t>PhyloP</t>
  </si>
  <si>
    <t>GERP++</t>
  </si>
  <si>
    <t>CADD PHRED</t>
  </si>
  <si>
    <t>REVEL</t>
  </si>
  <si>
    <t>ESP6500</t>
  </si>
  <si>
    <t>1000g</t>
  </si>
  <si>
    <t>Omim</t>
  </si>
  <si>
    <t>Chr</t>
  </si>
  <si>
    <t>Start</t>
  </si>
  <si>
    <t>End</t>
  </si>
  <si>
    <t>Ref</t>
  </si>
  <si>
    <t>Obs</t>
  </si>
  <si>
    <t>Alt</t>
  </si>
  <si>
    <t>VAF</t>
  </si>
  <si>
    <t>ASSOCIATED INHERITED DISORDER</t>
  </si>
  <si>
    <t>FUNCTION</t>
  </si>
  <si>
    <t>ASSOCIATION WITH LEUKEMIA AND OTHER CANCERS</t>
  </si>
  <si>
    <t>FML057 (I.1); FML057 (II.1)</t>
  </si>
  <si>
    <t>missense</t>
  </si>
  <si>
    <t>RYR1</t>
  </si>
  <si>
    <t>ryanodine receptor 1 (skeletal)</t>
  </si>
  <si>
    <t>ENST00000359596</t>
  </si>
  <si>
    <t>c.5213C&gt;A:p.(Thr1738Lys)</t>
  </si>
  <si>
    <t>NO</t>
  </si>
  <si>
    <t>D</t>
  </si>
  <si>
    <t>T</t>
  </si>
  <si>
    <t>C</t>
  </si>
  <si>
    <t>NA</t>
  </si>
  <si>
    <t>.</t>
  </si>
  <si>
    <t>255320;117000;145600;180901</t>
  </si>
  <si>
    <t>A</t>
  </si>
  <si>
    <t xml:space="preserve">Malignant hyperthermia 1 (MHS1) (autosomal dominant)/Central core disease of muscle (CCD) (autosomal recesive)/Multiminicore disease with external ophthalmoplegia (MMDO) (autosomal recesive)/ King-Denborough syndrome (autosomal dominant) </t>
  </si>
  <si>
    <t>Ryanodine receptor that functions as a calcium release channel in the sarcoplasmic reticulum</t>
  </si>
  <si>
    <t>-</t>
  </si>
  <si>
    <t>YES (0.1%)</t>
  </si>
  <si>
    <t>FML063 (II.1)</t>
  </si>
  <si>
    <t>c.5216C&gt;T:p.(Pro1739Leu)</t>
  </si>
  <si>
    <t>B</t>
  </si>
  <si>
    <t>D/P</t>
  </si>
  <si>
    <t>N</t>
  </si>
  <si>
    <t>FML062 (III.1)</t>
  </si>
  <si>
    <t>c.5921G&gt;A:p.(Arg1974Gln)</t>
  </si>
  <si>
    <t>D/B</t>
  </si>
  <si>
    <t>G</t>
  </si>
  <si>
    <t>FML084 (II.3); FML084 (III.2)</t>
  </si>
  <si>
    <t>c.6742C&gt;T:p.(Arg2248Cys)</t>
  </si>
  <si>
    <t>FML082 (III.2)</t>
  </si>
  <si>
    <t>c.10478G&gt;A:p.(Arg3493His)</t>
  </si>
  <si>
    <t>FML083 (II.5)</t>
  </si>
  <si>
    <t>c.10883G&gt;A:p.(Arg3628His)</t>
  </si>
  <si>
    <t>FML061 (II.1)</t>
  </si>
  <si>
    <t>COL5A1</t>
  </si>
  <si>
    <t>collagen, type V, alpha 1</t>
  </si>
  <si>
    <t>ENST00000371817</t>
  </si>
  <si>
    <t>c.3022A&gt;C:p.(Thr1008Pro)</t>
  </si>
  <si>
    <t>120215;130000;130010</t>
  </si>
  <si>
    <t>Heterozygous mutations in this genes cause the autosomal dominant disorder Ehlers-Danlos syndrome, types I and II</t>
  </si>
  <si>
    <t>Alpha chain for type V collagen</t>
  </si>
  <si>
    <t>FML068 (II.1); FML068 (II.2)</t>
  </si>
  <si>
    <t>c.3488A&gt;C:p.(Glu1163Ala)</t>
  </si>
  <si>
    <t>FML075 (II.6)</t>
  </si>
  <si>
    <t>c.5155G&gt;A:p.(Glu1719Lys)</t>
  </si>
  <si>
    <t>P/B</t>
  </si>
  <si>
    <t>DHX34</t>
  </si>
  <si>
    <t>DEAH (Asp-Glu-Ala-His) box polypeptide 34</t>
  </si>
  <si>
    <t>ENST00000328771</t>
  </si>
  <si>
    <t>c.1332G&gt;T:p.(Glu444Asp)</t>
  </si>
  <si>
    <t>NMD pathway and RNA splicing</t>
  </si>
  <si>
    <t>FML065 (II.1); FML065 (I.2)</t>
  </si>
  <si>
    <t>c.1544A&gt;G:p.(Tyr515Cys)</t>
  </si>
  <si>
    <t>FML071 (II.2)</t>
  </si>
  <si>
    <t>c.1912G&gt;A:p.(Asp638Asn)</t>
  </si>
  <si>
    <t>P</t>
  </si>
  <si>
    <t>FML055 (II.2)</t>
  </si>
  <si>
    <t>c.2689C&gt;T:p.(Arg897Cys)</t>
  </si>
  <si>
    <t>FML056 (II.1)</t>
  </si>
  <si>
    <t>DNAH9</t>
  </si>
  <si>
    <t>dynein, axonemal, heavy chain 9</t>
  </si>
  <si>
    <t>ENST00000262442</t>
  </si>
  <si>
    <t>c.662T&gt;C:p.(Val221Ala)</t>
  </si>
  <si>
    <t xml:space="preserve">The heavy chain subunit of axonemal dynein, a large multi-subunit molecular motor. DNAH9 interacts with B-cell CLL/lymphoma 6 (BCL6). </t>
  </si>
  <si>
    <t>Recurrently mutated gene in sporadic AML that may represent cooperating events that are capable of interacting with several different initiating mutations (Welch et al, Cell, 2012). Gene mutated in different types of cancers.</t>
  </si>
  <si>
    <t>YES (0.4%)</t>
  </si>
  <si>
    <t>c.4667A&gt;T:p.(Asp1556Val)</t>
  </si>
  <si>
    <t>c.4969T&gt;A:p.(Tyr1657Asn)</t>
  </si>
  <si>
    <t>c.6457G&gt;A:p.(Ala2153Thr)</t>
  </si>
  <si>
    <t>FML059 (II.1)</t>
  </si>
  <si>
    <t>c.9703G&gt;A:p.(Glu3235Lys)</t>
  </si>
  <si>
    <t>FML053 (II.2)</t>
  </si>
  <si>
    <t>IL17RA</t>
  </si>
  <si>
    <t>interleukin 17 receptor A</t>
  </si>
  <si>
    <t>ENST00000319363</t>
  </si>
  <si>
    <t>c.127T&gt;G:p.(Cys43Gly)</t>
  </si>
  <si>
    <t xml:space="preserve"> Receptor of IL17A, a proinflammatory cytokine secreted by activated T-lymphocytes that induces the maturation of CD34+ hematopoietic precursors into neutrophils. Related pathways are Akt Signaling and ERK Signaling.</t>
  </si>
  <si>
    <t>c.1291C&gt;T:p.(Arg431Cys)</t>
  </si>
  <si>
    <t>FML050 (III.2)</t>
  </si>
  <si>
    <t>c.G1403G&gt;A:p.(Arg468His)</t>
  </si>
  <si>
    <t>LRP2</t>
  </si>
  <si>
    <t>low density lipoprotein receptor-related protein 2</t>
  </si>
  <si>
    <t>ENST00000263816</t>
  </si>
  <si>
    <t>c.7205A&gt;C:p.(His2402Pro)</t>
  </si>
  <si>
    <t>600073;222448</t>
  </si>
  <si>
    <t>Mutations in this gene cause the rare autosomal recessive disorder Donnai-Barrow syndrome and facio-oculoacoustico-renal syndrome (DB/FOAR syndrome)</t>
  </si>
  <si>
    <t>Multi-ligand endocytic receptor critical for the reuptake of numerous ligands, including lipoproteins, sterols, vitamin-binding proteins, and hormones. This protein also has a role in cell-signaling.</t>
  </si>
  <si>
    <t>c.2081G&gt;A:p.(Gly694Asp)</t>
  </si>
  <si>
    <t>FML080 (III.1)</t>
  </si>
  <si>
    <t>c.2035A&gt;G:p.(Arg679Gly)</t>
  </si>
  <si>
    <t>FML058 (II.1)</t>
  </si>
  <si>
    <t>c.1243C&gt;T:p.(Arg415Trp)</t>
  </si>
  <si>
    <t>nonsense</t>
  </si>
  <si>
    <t>MYH13</t>
  </si>
  <si>
    <t>myosin, heavy chain 13, skeletal muscle</t>
  </si>
  <si>
    <t>ENST00000418404</t>
  </si>
  <si>
    <t>c.5785C&gt;T:p.(Arg1929*)</t>
  </si>
  <si>
    <t>Fast twitching myosin mediating the high-velocity and low-tension contractions of specific striated muscles. Related with ERK Signaling</t>
  </si>
  <si>
    <t>FML067 (II.2)</t>
  </si>
  <si>
    <t>splicing</t>
  </si>
  <si>
    <t>c.5296-2A&gt;G</t>
  </si>
  <si>
    <t>FML074 (II.2)</t>
  </si>
  <si>
    <t>c.4940T&gt;C:p.(Leu1647Pro)</t>
  </si>
  <si>
    <t>FML085 (II.2)</t>
  </si>
  <si>
    <t>c.4142C&gt;T:p.(Thr1381Met)</t>
  </si>
  <si>
    <t>FML069 (II.2)</t>
  </si>
  <si>
    <t>NEK4</t>
  </si>
  <si>
    <t>NIMA-related kinase 4</t>
  </si>
  <si>
    <t>ENST00000233027</t>
  </si>
  <si>
    <t>c.2320A&gt;G:p.(Lys774Glu)</t>
  </si>
  <si>
    <t>Homozigous variants in NEK4 may couse autosomal recessive ciliopathies</t>
  </si>
  <si>
    <t>Serine/threonine protein kinase required for normal entry into replicative senescence. The encoded protein also is involved in cell cycle arrest in response to double-stranded DNA damage</t>
  </si>
  <si>
    <t>c.2216A&gt;G:p.(His739Arg)</t>
  </si>
  <si>
    <t>c.158A&gt;C:p.(Glu53Ala)</t>
  </si>
  <si>
    <t>NPHS1</t>
  </si>
  <si>
    <t>nephrosis 1, congenital, Finnish type (nephrin)</t>
  </si>
  <si>
    <t>ENST00000378910</t>
  </si>
  <si>
    <t>c.3455C&gt;T:p.(Thr1152Met)</t>
  </si>
  <si>
    <t>602716;256300</t>
  </si>
  <si>
    <t>Nephrotic syndrome 1 (autosomal recessive)</t>
  </si>
  <si>
    <t>Transmembrane protein that functions in the glomerular filtration barrier in the kidney</t>
  </si>
  <si>
    <t>frameshift deletion</t>
  </si>
  <si>
    <t>c.c.614_621delCACCCCGG:p.(Thr205Lysfs*4)</t>
  </si>
  <si>
    <t>CCGGGGTG</t>
  </si>
  <si>
    <t>frameshift insertion</t>
  </si>
  <si>
    <t>c.614_615insTT:p.(Pro206Tyrfs*30)</t>
  </si>
  <si>
    <t>AA</t>
  </si>
  <si>
    <t>c.146T&gt;G:p.(Val49Gly)</t>
  </si>
  <si>
    <t>SGK223</t>
  </si>
  <si>
    <t xml:space="preserve">Tyrosine-protein kinase SgK223 </t>
  </si>
  <si>
    <t>ENST00000520004</t>
  </si>
  <si>
    <t>c.3921C&gt;A:p.(Asp1307Glu)</t>
  </si>
  <si>
    <t>Oncogenic scaffolds that nucleate the assembly of specific signalling complexes and regulate tyrosine kinase signalling (Patel et al, Nat Comm, 2017). It is a component in the BCR-ABL1 signaling network (Titz et al, Oncogene, 2010)</t>
  </si>
  <si>
    <t>c.3272G&gt;A:p.(Arg1091Gln)</t>
  </si>
  <si>
    <t>c.745G&gt;A:p.(Glu249Lys)</t>
  </si>
  <si>
    <t>c.700T&gt;C:p.(Ser234Pro)</t>
  </si>
  <si>
    <t>FML081 (I.1)</t>
  </si>
  <si>
    <t>SLC13A2</t>
  </si>
  <si>
    <t>solute carrier family 13 (sodium-dependent dicarboxylate transporter), member 2</t>
  </si>
  <si>
    <t>ENST00000444914</t>
  </si>
  <si>
    <t>c.481C&gt;T:p.(ArgR161Cys)</t>
  </si>
  <si>
    <t>Sodium-coupled citrate transporter that cotransports sodium ions and dicarboxylates such as succinate and citrate.</t>
  </si>
  <si>
    <t>c.581C&gt;A:p.(Ser194*)</t>
  </si>
  <si>
    <t>c.1495C&gt;T:p.(Pro499Ser)</t>
  </si>
  <si>
    <t>nonframeshift insertion</t>
  </si>
  <si>
    <t>TBC1D8</t>
  </si>
  <si>
    <t>TBC1 domain family, member 8 (with GRAM domain)</t>
  </si>
  <si>
    <t>ENST00000376840</t>
  </si>
  <si>
    <t>c.3374_3375insCTT:p.(Phe1125delinsSerPhe)</t>
  </si>
  <si>
    <t>AAG</t>
  </si>
  <si>
    <t>May act as a GTPase-activating protein for Rab family protein(s).</t>
  </si>
  <si>
    <t>c.3298A&gt;G:p.(Asn1100Asp)</t>
  </si>
  <si>
    <t>c.2641G&gt;A:p.(Ala881Thr)</t>
  </si>
  <si>
    <t>FML054 (I.1); FML054 (II.1)</t>
  </si>
  <si>
    <t>TET2</t>
  </si>
  <si>
    <t>tet methylcytosine dioxygenase 2</t>
  </si>
  <si>
    <t>ENST00000540549</t>
  </si>
  <si>
    <t>c.722C&gt;T:p.(Ala241Val)</t>
  </si>
  <si>
    <t>Methylcytosine dioxygenase that catalyzes the conversion of methylcytosine to 5-hydroxymethylcytosine. The encoded protein is involved in myelopoiesis.</t>
  </si>
  <si>
    <t>Somatic TET2 variants are related to Myeloproliferative disorders (MPD), Polycythemia vera (PV),  systemic mast cell disease, Myelodysplastic syndrome (MDS) and Acute Myeloid Leukemia (AML). Germline TET2 variants or their combination may constitute complex, likely low penetrance predisposing factors for myeloid neoplasm that also interact with somatic lesions and lead to cancer decades later (Hirsch et al, Blood, 2016)</t>
  </si>
  <si>
    <t>YES (11%)</t>
  </si>
  <si>
    <t>c.4392C&gt;A:p.(Cys1464*)</t>
  </si>
  <si>
    <t>c.5885C&gt;T:p.(Pro1962Leu)</t>
  </si>
  <si>
    <t>TRERF1</t>
  </si>
  <si>
    <t>transcriptional regulating factor 1</t>
  </si>
  <si>
    <t>ENST00000372922</t>
  </si>
  <si>
    <t>c.2042C&gt;T:p.(Thr681Ile)</t>
  </si>
  <si>
    <t>Zinc-finger transcriptional regulating protein that interacts with CBP/p300</t>
  </si>
  <si>
    <t>c.1682C&gt;T:p.(Pro561Leu)</t>
  </si>
  <si>
    <t xml:space="preserve"> </t>
  </si>
  <si>
    <t>c.257G&gt;C:p.(Gly86Ala)</t>
  </si>
  <si>
    <t>VPS13C</t>
  </si>
  <si>
    <t>vacuolar protein sorting 13 homolog C (S. cerevisiae)</t>
  </si>
  <si>
    <t>ENST00000261517</t>
  </si>
  <si>
    <t>c.7694A&gt;T:p.(Lys2565Met)</t>
  </si>
  <si>
    <t>Germline homozygous or compound heterozygous mutations in this gene cause Parkinson disease 23 (PARK23), an autosomal recessive, early-onset form of Parkinson disease.</t>
  </si>
  <si>
    <t>This gene encodes a member of the vacuolar protein sorting-associated 13 gene family. Necessary for proper mitochondrial function and maintenance of mitochondrial transmembrane potential</t>
  </si>
  <si>
    <t>c.7624C&gt;T:p.(Arg2542Cys)</t>
  </si>
  <si>
    <t>c.5846T&gt;G:p.(Leu1949Arg)</t>
  </si>
  <si>
    <t>FML073 (II.2)</t>
  </si>
  <si>
    <t>VWDE</t>
  </si>
  <si>
    <t>von Willebrand factor D and EGF domains</t>
  </si>
  <si>
    <t>ENST00000275358</t>
  </si>
  <si>
    <t>c.3084T&gt;A:p.(Asn1028Lys)</t>
  </si>
  <si>
    <t>Von Willebrand factor D and EGF domain-containing protein</t>
  </si>
  <si>
    <t>FML086 (II.1); FML086 (II.2)</t>
  </si>
  <si>
    <t>c.2012A&gt;G:p.(Tyr671Cys)</t>
  </si>
  <si>
    <t>c.190T&gt;C:p.(Tyr64His)</t>
  </si>
  <si>
    <t>ADA</t>
  </si>
  <si>
    <t>adenosine deaminase</t>
  </si>
  <si>
    <t>ENST00000372874</t>
  </si>
  <si>
    <t>c.259_260insT:p.(Glu88Argfs*34)</t>
  </si>
  <si>
    <t>608958;102700</t>
  </si>
  <si>
    <t>T cell-negative (T-), B cell-negative (B-), natural killer cell-negative (NK-) severe combined immunodeficiency (SCID) is caused by homozygous or compound heterozygous germline mutations in ADA (autosomal recessive)</t>
  </si>
  <si>
    <t>Enzyme that catalyzes the hydrolysis of adenosine to inosine. Acts as a positive regulator of T-cell coactivation</t>
  </si>
  <si>
    <t>c.7C&gt;T:p.(Gln3*)</t>
  </si>
  <si>
    <t>CSNK1A1L</t>
  </si>
  <si>
    <t>casein kinase 1, alpha 1-like</t>
  </si>
  <si>
    <t>ENST00000379800</t>
  </si>
  <si>
    <t>c.946G&gt;T:p.(Gly316Cys)</t>
  </si>
  <si>
    <t>c.360_361insA:p.(Ile121Asnfs*5)</t>
  </si>
  <si>
    <t>PPM1J</t>
  </si>
  <si>
    <t>protein phosphatase, Mg2+/Mn2+ dependent, 1J</t>
  </si>
  <si>
    <t>ENST00000309276</t>
  </si>
  <si>
    <t>c.1233C&gt;G:p.(Asp411Glu)</t>
  </si>
  <si>
    <t>Serine/threonine protein phosphatase. Related to p53 and Wtn pathways</t>
  </si>
  <si>
    <t>c.32_33delAC:p.(His11Profs*51)</t>
  </si>
  <si>
    <t>GT</t>
  </si>
  <si>
    <t>PRR23B</t>
  </si>
  <si>
    <t>proline rich 23B</t>
  </si>
  <si>
    <t>ENST00000329447</t>
  </si>
  <si>
    <t>c.566_567insT:p.(Arg190Profs*27)</t>
  </si>
  <si>
    <t>Proline Rich 23B (unknown function)</t>
  </si>
  <si>
    <t>c.361G&gt;A:p.(Gly121Arg)</t>
  </si>
  <si>
    <t>AMER2</t>
  </si>
  <si>
    <t>APC membrane recruitment protein 2</t>
  </si>
  <si>
    <t>ENST00000515384</t>
  </si>
  <si>
    <t>c.1763C&gt;T:p.(Ser588Phe)</t>
  </si>
  <si>
    <t>Negative regulator of the canonical Wnt signaling pathway</t>
  </si>
  <si>
    <t>YES (0.3%)</t>
  </si>
  <si>
    <t>c.115_116insGGGACC:p.(Leu39delinsGlyThrLeu)</t>
  </si>
  <si>
    <t>GGTCCC</t>
  </si>
  <si>
    <t>C7orf66</t>
  </si>
  <si>
    <t>chromosome 7 open reading frame 66</t>
  </si>
  <si>
    <t>ENST00000379007</t>
  </si>
  <si>
    <t>c.105G&gt;C:p.(Gln35His)</t>
  </si>
  <si>
    <t>Unknown function and the coding status remains uncertain (uncharacterized protein)</t>
  </si>
  <si>
    <t>c.71T&gt;C:p.(Lue24Pro)</t>
  </si>
  <si>
    <t>CASP4</t>
  </si>
  <si>
    <t>caspase 4, apoptosis-related cysteine peptidase</t>
  </si>
  <si>
    <t>ENST00000444739</t>
  </si>
  <si>
    <t>c.1113_1114insT:p.(Phe371fs)</t>
  </si>
  <si>
    <t>Cysteine-aspartic acid protease with a central role in the execution-phase of cell apoptosis</t>
  </si>
  <si>
    <t>FML078 (IV.1); FML078 (IV.2)</t>
  </si>
  <si>
    <t>c.661C&gt;T:p.(His221Tyr)</t>
  </si>
  <si>
    <t>CILP2</t>
  </si>
  <si>
    <t>cartilage intermediate layer protein 2</t>
  </si>
  <si>
    <t>ENST00000291495</t>
  </si>
  <si>
    <t>c.T629A:p.(Ile210Asn)</t>
  </si>
  <si>
    <t>May play a role in cartilage scaffolding</t>
  </si>
  <si>
    <t>c.A1331G:p.(Glu444Gly)</t>
  </si>
  <si>
    <t>FML079 (III.1)</t>
  </si>
  <si>
    <t>CLTCL1</t>
  </si>
  <si>
    <t>clathrin, heavy chain-like 1</t>
  </si>
  <si>
    <t>ENST00000263200</t>
  </si>
  <si>
    <t>c.T4670C:p.(Phe1557Ser)</t>
  </si>
  <si>
    <t>Homozygous missense mutation induces congenital insensitivity to pain with severe intellectual disability (autosomal recessive) (Nahorski et al, Brain, 2015)</t>
  </si>
  <si>
    <t xml:space="preserve">Member of the clathrin heavy chain family and encodes a major protein of the polyhedral coat of coated pits and vesicles involved in intracellular endosomal trafficking </t>
  </si>
  <si>
    <t>c.A310G:p.(Met104Val)</t>
  </si>
  <si>
    <t>FML072 (III.2_CR); FML072 (III.2-PB)</t>
  </si>
  <si>
    <t>CPEB2</t>
  </si>
  <si>
    <t>cytoplasmic polyadenylation element binding protein 2</t>
  </si>
  <si>
    <t>ENST00000538197</t>
  </si>
  <si>
    <t>c.A427T:p.(Ser143Cys)</t>
  </si>
  <si>
    <t>Sequence-specific RNA-binding protein that controls the elongation of the poly(A) tail and polyadenylation-induced translation. Essential for mitotic cell division, especially for metaphase entry. CPEB1 and CPEB2 interact with the 3’-UTR of HIF-1α mRNA, affecting the HIF-1α protein levels and HIF activity. (Chen et al, Anticancer Res, 2016)</t>
  </si>
  <si>
    <t>c.C1049T:p.(Pro350Leu)</t>
  </si>
  <si>
    <t>EML6</t>
  </si>
  <si>
    <t>echinoderm microtubule associated protein like 6</t>
  </si>
  <si>
    <t>ENST00000356458</t>
  </si>
  <si>
    <t>c.G689A:p.(Arg230His)</t>
  </si>
  <si>
    <t>May modify the assembly dynamics of microtubules</t>
  </si>
  <si>
    <t>c.C2085G:p.(Phe695Leu)</t>
  </si>
  <si>
    <t>FML051 (I.1); FML051 (II.1)</t>
  </si>
  <si>
    <t>KMT2D</t>
  </si>
  <si>
    <t>lysine (K)-specific methyltransferase 2D</t>
  </si>
  <si>
    <t>ENST00000301067</t>
  </si>
  <si>
    <t>c.C15053G:p.(Thr5018Arg)</t>
  </si>
  <si>
    <t>Kabuki syndrome 1 (KABUK1), a congenital mental retardation syndrome is caused by heterozygous mutation (mainly de novo) in KMT2D</t>
  </si>
  <si>
    <t>Histone methyltransferase that methylates the Lys-4 position of histone H3, a specific tag for epigenetic transcriptional activation</t>
  </si>
  <si>
    <t>Frequently mutated in different cancers/ High frequency of congenital germline KMT2D variation in infant leukemia AML patients (Valentine et al, Leukemia, 2014)</t>
  </si>
  <si>
    <t>YES (0.8%)</t>
  </si>
  <si>
    <t>FML076 (II.2)</t>
  </si>
  <si>
    <t>c.G8291A:p.(Gly2764Glu)</t>
  </si>
  <si>
    <t>nonframeshift deletion</t>
  </si>
  <si>
    <t>MYO15A</t>
  </si>
  <si>
    <t>myosin XVA</t>
  </si>
  <si>
    <t>ENST00000205890</t>
  </si>
  <si>
    <t>c.19_21del:p.(7_7del)</t>
  </si>
  <si>
    <t>600316;602666</t>
  </si>
  <si>
    <t>GAG</t>
  </si>
  <si>
    <t>Homozigous germline mutations in MYO15A cause recessive congenital deafness (DFNB3)</t>
  </si>
  <si>
    <t>Unconventional myosin with longer N-terminal extension preceding the conserved motor domain. It is necessary for actin organization in the hair cells of the cochlea.</t>
  </si>
  <si>
    <t>c.G5171T:p.(Arg1724Leu)</t>
  </si>
  <si>
    <t>PCLO</t>
  </si>
  <si>
    <t>piccolo presynaptic cytomatrix protein</t>
  </si>
  <si>
    <t>ENST00000333891</t>
  </si>
  <si>
    <t>c.G9443A:p.(Gly3148Asp)</t>
  </si>
  <si>
    <t>Homozigous germline mutations in PCLO cause Pontocerebellar hypoplasia 3 (PCH3) (autosomal recessive)</t>
  </si>
  <si>
    <t>PCLO is part of the presynaptic cytoskeletal matrix and may act as a scaffolding protein involved in the organization of synaptic active zones and in synaptic vesicle trafficking</t>
  </si>
  <si>
    <t>PCLO mutations have been reported in both CLL, diffuse large B-cell lymphoma and in relation with ibrutinib relapse in CLL (Kadri et al, Blood Adv, 2017)</t>
  </si>
  <si>
    <t>c.G6307A:p.(Asp2103Asn)</t>
  </si>
  <si>
    <t>PMEPA1</t>
  </si>
  <si>
    <t>prostate transmembrane protein, androgen induced 1</t>
  </si>
  <si>
    <t>ENST00000341744</t>
  </si>
  <si>
    <t>c.C619G:p.(Pro207Ala)</t>
  </si>
  <si>
    <t>This gene encodes a transmembrane protein acting as negative regulator of TGF-beta signaling and thereby probably plays a role in cell proliferation, differentiation, apoptosis, motility, extracellular matrix production and immunosuppression. It is upregulated by Up-regulated by androgen, TGF-beta and hypoxia</t>
  </si>
  <si>
    <t xml:space="preserve"> Overexpression of this gene may play a role in multiple types of cancer, but it is downregulated in leukemia and lymphoma (Rae et al, Mol Carcinog, 2001)</t>
  </si>
  <si>
    <t>c.A350C:p.(Asp117Ala)</t>
  </si>
  <si>
    <t>PXDN</t>
  </si>
  <si>
    <t>peroxidasin homolog (Drosophila)</t>
  </si>
  <si>
    <t>ENST00000252804</t>
  </si>
  <si>
    <t>c.C3847G:p.(Arg1283Gly)</t>
  </si>
  <si>
    <t>Germline homozygous or compound heterozygous mutations in this gene cause congenital corneal opacification and other ocular anomalies, as well as Anterior segment dysgenesis 7 (ASGD7) (autosomal recessive)</t>
  </si>
  <si>
    <t>Protein secreted into the extracellular matrix that displays low peroxidase activity and is likely to participate in H(2)O(2) metabolism and peroxidative reactions in the cardiovascular system. It also plays a role in extracellular matrix formation.</t>
  </si>
  <si>
    <t>PXDN is recurrently mutated in Infant ALL patients carrying a MLL-AF4 translocation (van Roon et al, Blood, 2014)/PXDN is downregulated in AML accross all karyotypes (Desmond et al, Leukemia, 2007)</t>
  </si>
  <si>
    <t>FML070 (II.2); FML070 (III.2)</t>
  </si>
  <si>
    <t>c.C3760T:p.(Pro1254Ser)</t>
  </si>
  <si>
    <t>FML077 (II.4)</t>
  </si>
  <si>
    <t>RGS7</t>
  </si>
  <si>
    <t>regulator of G-protein signaling 7</t>
  </si>
  <si>
    <t>ENST00000366565</t>
  </si>
  <si>
    <t>c.A571G:p.(Ser191Gly)</t>
  </si>
  <si>
    <t>Regulates G protein-coupled receptor signaling cascades. Inhibits signal transduction by increasing the GTPase activity of G protein alpha subunits.</t>
  </si>
  <si>
    <t>Recurrently mutated in melanoma (Qutob et al, Sci Rep, 2018)</t>
  </si>
  <si>
    <t>c.A202C:p.(Lys68Gln)</t>
  </si>
  <si>
    <t>RNF144A</t>
  </si>
  <si>
    <t>ring finger protein 144A</t>
  </si>
  <si>
    <t>ENST00000320892</t>
  </si>
  <si>
    <t>c.301+3A&gt;G</t>
  </si>
  <si>
    <t>E3 ubiquitin-protein ligase which accepts ubiquitin from E2 ubiquitin-conjugating enzymes UBE2L3 and UBE2L6 in the form of a thioester and then directly transfers the ubiquitin to targeted substrates. Mediates the ubiquitination and degradation of the DNA damage kinase PRKDC. RNF144A also sustains EGFR signaling to promote EGF-dependent cell proliferation (Ho et al, J Biol Chem, 2018).</t>
  </si>
  <si>
    <t>Mutated in different types of cancer / t(2;2)(p24;p25) RNF144A/LAPTM4A identified in T-ALL / RNF144A is a direct negative regulator of the RAF-MAPK/ERK pathway, and regulates T-cell survival and CD4-T cell differentiation</t>
  </si>
  <si>
    <t>c.G581A:p.(Arg194Gln)</t>
  </si>
  <si>
    <t>SEC23B</t>
  </si>
  <si>
    <t>Sec23 homolog B (S. cerevisiae)</t>
  </si>
  <si>
    <t>ENST00000336714</t>
  </si>
  <si>
    <t>c.G1083C:p.(Glu361Asp)</t>
  </si>
  <si>
    <t xml:space="preserve">Homozygous or compound heterozygous mutations in this gene cause autosomal recessive Congenital Dyserythropoietic Anemia Type II (Russo et al, Haematologica, 2017) </t>
  </si>
  <si>
    <t>Member of the SEC23/SEC24 family that promotes the formation of transport vesicles from the endoplasmic reticulum. It may also have a potential role in the ribosome biogenesis pathway that could contribute to the pathogenesis of cancer-predisposition (Yehia et al, Hum Mol Genet, 2018)</t>
  </si>
  <si>
    <t>c.C1625T:p.(Pro542Leu)</t>
  </si>
  <si>
    <t>TNRC6C</t>
  </si>
  <si>
    <t>trinucleotide repeat containing 6C</t>
  </si>
  <si>
    <t>ENST00000335749</t>
  </si>
  <si>
    <t>c.A1475C:p.(Lys492Thr)</t>
  </si>
  <si>
    <t>It is a scaffoldng protein associates with argonaute proteins bound to partially complementary mRNAs mediating gene silencing by miRNAs and simultaneously can recruit CCR4-NOT and PAN deadenylase complexes</t>
  </si>
  <si>
    <t>Frequently mutated in different cancers (such as gastric and colorectal cancers)</t>
  </si>
  <si>
    <t>c.G3469T:p.(Ala1157Ser)</t>
  </si>
  <si>
    <t>UTP20</t>
  </si>
  <si>
    <t>UTP20, small subunit (SSU) processome component, homolog (yeast)</t>
  </si>
  <si>
    <t>ENST00000261637</t>
  </si>
  <si>
    <t>c.A2918G:p.(Glu973Gly)</t>
  </si>
  <si>
    <t xml:space="preserve">Component of the U3 small nucleolar RNA protein complex (U3 snoRNP) and is involved in 18S rRNA processing </t>
  </si>
  <si>
    <t>c.C4063T:p.(Leu1355Phe)</t>
  </si>
  <si>
    <t>ZNF354A</t>
  </si>
  <si>
    <t>zinc finger protein 354A</t>
  </si>
  <si>
    <t>ENST00000335815</t>
  </si>
  <si>
    <t>exon5:c.C1176G:p.(Ser392Arg)</t>
  </si>
  <si>
    <t>c.1061_1062insCCT:p.(Tyr354delinsSerTyr)</t>
  </si>
  <si>
    <t>AGG</t>
  </si>
  <si>
    <t>ABL2</t>
  </si>
  <si>
    <t>c-abl oncogene 2, non-receptor tyrosine kinase</t>
  </si>
  <si>
    <t>ENST00000502732</t>
  </si>
  <si>
    <t>c.G3229C:p.(Glu1077Gln)</t>
  </si>
  <si>
    <t>Nonreceptor tyrosine protein kinase that plays an ABL1-overlapping role in key processes linked to cell growth and survival such as cytoskeleton remodeling in response to extracellular stimuli, cell motility and adhesion and receptor endocytosis.</t>
  </si>
  <si>
    <t>t(1;12)(q25;p13) ABL2/ETV6 in AML and T-ALL / ABL2 suppresses FLT3-ITD-induced cell proliferation through negative regulation of AKT signaling (Kazi et al, Oncotarget, 2017) / Somatic mutations of ABL1 and ABL2 in tumours are rare but have been reported in certain solid tumours, including lung cancer and uterine corpus endometroid carcinoma (Greuber et al, Nature Reviews Cancer, 2013)</t>
  </si>
  <si>
    <t>c.2861_2862del:p.(954_954del)</t>
  </si>
  <si>
    <t>CT</t>
  </si>
  <si>
    <t>APOB</t>
  </si>
  <si>
    <t>apolipoprotein B</t>
  </si>
  <si>
    <t>ENST00000233242</t>
  </si>
  <si>
    <t>c.C10253T:p.(Thr3418Met)</t>
  </si>
  <si>
    <t>Germline heterozygous mutations in this gene cause autosomal dominant Familial Hypercholesterolemia Type B and Familial Hypobetalipoproteinemia</t>
  </si>
  <si>
    <t>Apolipoprotein B is a major protein constituent of chylomicrons (apo B-48), LDL (apo B-100) and VLDL (apo B-100). Apo B-100 functions as a recognition signal for the cellular binding and internalization of LDL particles by the apoB/E receptor.</t>
  </si>
  <si>
    <t>c.9064_9065insT:p.(Asp3022_Ala3023delins)</t>
  </si>
  <si>
    <t>ATP10B</t>
  </si>
  <si>
    <t>ATPase, class V, type 10B</t>
  </si>
  <si>
    <t>ENST00000327245</t>
  </si>
  <si>
    <t>c.C4360T:p.(Arg1454*)</t>
  </si>
  <si>
    <t>Catalytic component of a P4-ATPase flippase complex which catalyzes the hydrolysis of ATP coupled to the transport of aminophospholipids from the outer to the inner leaflet of various membranes and ensures the maintenance of asymmetric distribution of phospholipids.</t>
  </si>
  <si>
    <t>c.C2156T:p.(Ala719Val)</t>
  </si>
  <si>
    <t>DOCK6</t>
  </si>
  <si>
    <t>dedicator of cytokinesis 6</t>
  </si>
  <si>
    <t>ENST00000294618</t>
  </si>
  <si>
    <t>c.G1960A:p.(Val654Met)</t>
  </si>
  <si>
    <t>Autosomal recessive Adams-Oliver syndrome 2 (AOS2) is caused by homozygous or compound heterozygous mutations affecting DOCK6</t>
  </si>
  <si>
    <t xml:space="preserve">Acts as guanine nucleotide exchange factor (GEF) for CDC42 and RAC1 small GTPases. Through its activation of CDC42 and RAC1, may regulate neurite outgrowth </t>
  </si>
  <si>
    <t>Mutation in DOCK6 acquired in the acute myeloid leukemia (AML) in an adult with CBL syndrome (Becker et al, Blood, 2014)</t>
  </si>
  <si>
    <t>c.631delG:p.(Ala211fs)</t>
  </si>
  <si>
    <t>GP6</t>
  </si>
  <si>
    <t>glycoprotein VI (platelet)</t>
  </si>
  <si>
    <t>ENST00000310373</t>
  </si>
  <si>
    <t>c.T1289A:p.(Met430Lys)</t>
  </si>
  <si>
    <t>Compound heterozygous mutations in GP6 cause Mild platelet-type bleeding disorder-11 (BDPLT11) (autosomal recessive)</t>
  </si>
  <si>
    <t>Collagen receptor involved in collagen-induced platelet adhesion and activation. Plays a key role in platelet procoagulant activity and subsequent thrombin and fibrin formation. This procoagulant function may contribute to arterial and venous thrombus formation.</t>
  </si>
  <si>
    <t>c.A475T:p.(Arg159*)</t>
  </si>
  <si>
    <t>HELQ</t>
  </si>
  <si>
    <t>helicase, POLQ-like</t>
  </si>
  <si>
    <t>ENST00000295488</t>
  </si>
  <si>
    <t>c.3095delA:p.(Tyr1032fs)</t>
  </si>
  <si>
    <t>Single-stranded DNA-dependent ATPase and 5 to 3 DNA helicase. Involved in the repair of DNA cross-links and double-strand break (DSB) resistance. Participates in FANCD2-mediated repair.</t>
  </si>
  <si>
    <t>Genetic alterations involving HELQ frequently happen in oral squamous cell carcinoma, hepatocellular carcinoma,ductal pancreatic adenocarcinoma, gastric cancer or ovarian cancer. The roles that HELQ plays in tumor development are still unknown (Han et al, Neoplasma, 2016)</t>
  </si>
  <si>
    <t>c.C2063A:p.(Ala688Asp)</t>
  </si>
  <si>
    <t>HKDC1</t>
  </si>
  <si>
    <t>hexokinase domain containing 1</t>
  </si>
  <si>
    <t>ENST00000354624</t>
  </si>
  <si>
    <t>c.G1831C:p.(Asp611His)</t>
  </si>
  <si>
    <t xml:space="preserve"> Homozygous missense variant have been associated with autosomal recessively inherited Retinitis pigmentosa (RP)(Zhang et al, Hum Mol Genet, 2018)</t>
  </si>
  <si>
    <t>Member of the hexokinase protein family involved in glucose metabolism</t>
  </si>
  <si>
    <t>Reduced expression may be associated with gestational diabetes mellitus / High expression of this gene may also be associated with poor prognosis in hepatocarcinoma</t>
  </si>
  <si>
    <t>c.C2650T:p.(Arg884*)</t>
  </si>
  <si>
    <t>KIAA0556</t>
  </si>
  <si>
    <t>ENST00000261588</t>
  </si>
  <si>
    <t>c.C938T:p.(Ser313Phe)</t>
  </si>
  <si>
    <t>Homozygous variants in this genes cause the autosomal recessive Joubert syndrome 26 (JBTS26)</t>
  </si>
  <si>
    <t>Encodes a novel, evolutionarily conserved, ciliary protein. It may influence the stability of microtubules (MT), possibly through interaction with the MT-severing katanin complex</t>
  </si>
  <si>
    <t>c.C2788T:p.(Gln930*)</t>
  </si>
  <si>
    <t>frameshift substitution</t>
  </si>
  <si>
    <t>NCOR2</t>
  </si>
  <si>
    <t>nuclear receptor corepressor 2</t>
  </si>
  <si>
    <t>ENST00000405201</t>
  </si>
  <si>
    <t>c.3179_3179delinsCG</t>
  </si>
  <si>
    <t>CG</t>
  </si>
  <si>
    <t>Member of a family of thyroid hormone- and retinoic acid nuclear receptor-associate co-repressors that mediates transcriptional silencing of certain target genes by promoting chromatin condensation. NCOR2 may be required for hematopoietic stem cell development (Wei et al, Blood,2014)</t>
  </si>
  <si>
    <t>c.C971T:p.(Ala324Val)</t>
  </si>
  <si>
    <t>PRUNE2</t>
  </si>
  <si>
    <t>prune homolog 2 (Drosophila)</t>
  </si>
  <si>
    <t>ENST00000376718</t>
  </si>
  <si>
    <t>c.2598delC:p.(Gly866fs)</t>
  </si>
  <si>
    <t>Member of the B-cell CLL/lymphoma 2 and adenovirus E1B 19 kDa interacting family, whose members play roles in many cellular processes including apotosis, cell transformation, and synaptic function. Several functions for this protein have been demonstrated including suppression of Ras homolog family member A activity, which results in reduced stress fiber formation and suppression of oncogenic cellular transformation. It interacts with BCL2 (Tatsumi et al, Cell Death Dis. 2015)</t>
  </si>
  <si>
    <t>Tumor supressor gene in prostate cancer (Salameh et al, PNAS, 2015)</t>
  </si>
  <si>
    <t>c.G2416C:p.(Glu806Gln)</t>
  </si>
  <si>
    <t>FML054 (II.1)</t>
  </si>
  <si>
    <t>TAS1R1</t>
  </si>
  <si>
    <t>taste receptor, type 1, member 1</t>
  </si>
  <si>
    <t>ENST00000333172</t>
  </si>
  <si>
    <t>c.C568G:p.(Pro190Ala)</t>
  </si>
  <si>
    <t>G protein-coupled receptor and is a component of the heterodimeric amino acid taste receptor T1R1+3. It  responds to the umami taste stimulus (the taste of monosodium glutamate)</t>
  </si>
  <si>
    <t>c.704_705del:p.(235_235del)</t>
  </si>
  <si>
    <t>AG</t>
  </si>
  <si>
    <t>TCHP</t>
  </si>
  <si>
    <t>trichoplein, keratin filament binding</t>
  </si>
  <si>
    <t>ENST00000312777</t>
  </si>
  <si>
    <t>c.C70T:p.(Arg24*)</t>
  </si>
  <si>
    <t xml:space="preserve">Tumor suppressor which has the ability to inhibit cell growth and be pro-apoptotic during cell stress. </t>
  </si>
  <si>
    <t xml:space="preserve">Inhibits cell growth in bladder and prostate cancer cells by a down-regulation of HSPB1 by inhibiting its phosphorylation. May act as a capping or branching protein for keratin filaments in the cell periphery. </t>
  </si>
  <si>
    <t>c.A830G:p.(Gln277Arg)</t>
  </si>
  <si>
    <t>TMEM139</t>
  </si>
  <si>
    <t>transmembrane protein 139</t>
  </si>
  <si>
    <t>ENST00000359333</t>
  </si>
  <si>
    <t>c.311_312insC:p.(Arg104fs)</t>
  </si>
  <si>
    <t>Transmembrane protein with an extracellular N terminus of unknown function. It may interact with kAE1, whose mutations are associated with distal renal tubular acidosis, and promotes its intracellular trafficking. (Nuiplot et al, Biochem Biophys Res Commun, 2015)</t>
  </si>
  <si>
    <t>c.T436C:p.(Ser146Pro)</t>
  </si>
  <si>
    <t>TXNDC11</t>
  </si>
  <si>
    <t>thioredoxin domain containing 11</t>
  </si>
  <si>
    <t>ENST00000283033</t>
  </si>
  <si>
    <t>c.T763C:p.(Phe255Leu)</t>
  </si>
  <si>
    <t xml:space="preserve">Thioredoxin that localizes to endoplasmic reticulum (ER) and may function as a protein chaperone act as a redox regulator involved in DUOX proteins folding. </t>
  </si>
  <si>
    <t>c.T399G:p.(Tyr133*)</t>
  </si>
  <si>
    <t>FML050 (I.1);FML050 (II.1)</t>
  </si>
  <si>
    <t>ATR</t>
  </si>
  <si>
    <t>ataxia telangiectasia and Rad3 related</t>
  </si>
  <si>
    <t>ENST00000350721</t>
  </si>
  <si>
    <t>c.G5349T:p.Gln1783His</t>
  </si>
  <si>
    <t>210600;601215</t>
  </si>
  <si>
    <t>FML084 (II.3 &amp; III.2)</t>
  </si>
  <si>
    <t>MDM4</t>
  </si>
  <si>
    <t>Mdm4 p53 binding protein homolog (mouse)</t>
  </si>
  <si>
    <t>ENST00000367182</t>
  </si>
  <si>
    <t>c.C57G:p.Ile19Met</t>
  </si>
  <si>
    <t>PIEZO1</t>
  </si>
  <si>
    <t>piezo-type mechanosensitive ion channel component 1</t>
  </si>
  <si>
    <t>ENST00000301015</t>
  </si>
  <si>
    <t>c.G5140A:p.Val1714Ile</t>
  </si>
  <si>
    <t>PRF1</t>
  </si>
  <si>
    <t>perforin 1 (pore forming protein)</t>
  </si>
  <si>
    <t>ENST00000441259</t>
  </si>
  <si>
    <t>c.G823A:p.Glu275Lys</t>
  </si>
  <si>
    <t>SH2B3</t>
  </si>
  <si>
    <t>SH2B adaptor protein 3</t>
  </si>
  <si>
    <t>ENST00000341259</t>
  </si>
  <si>
    <t>c.G145A:p.Ala49Thr</t>
  </si>
  <si>
    <t>TAL1</t>
  </si>
  <si>
    <t>T-cell acute lymphocytic leukemia 1</t>
  </si>
  <si>
    <t>ENST00000294339</t>
  </si>
  <si>
    <t>c.C938T:p.Thr313Met</t>
  </si>
  <si>
    <t>TP53BP2</t>
  </si>
  <si>
    <t>tumor protein p53 binding protein, 2</t>
  </si>
  <si>
    <t>ENST00000343537</t>
  </si>
  <si>
    <t>c.2863-3T&gt;C</t>
  </si>
  <si>
    <t>CACNA1G</t>
  </si>
  <si>
    <t>calcium channel, voltage-dependent, T type, alpha 1G subunit</t>
  </si>
  <si>
    <t>ENST00000359106</t>
  </si>
  <si>
    <t>c.A7082T:p.Asp2361Val</t>
  </si>
  <si>
    <t>MUC5B</t>
  </si>
  <si>
    <t>mucin 5B, oligomeric mucus/gel-forming</t>
  </si>
  <si>
    <t>ENST00000529681</t>
  </si>
  <si>
    <t>c.C762G:p.Asn254Lys</t>
  </si>
  <si>
    <t>MUC16</t>
  </si>
  <si>
    <t>mucin 16, cell surface associated</t>
  </si>
  <si>
    <t>ENST00000397910</t>
  </si>
  <si>
    <t>c.17437_17438insACT:p.Glu5813delinsThrGlu</t>
  </si>
  <si>
    <t>AGT</t>
  </si>
  <si>
    <t>c.T14905A:p.Ser4969Thr</t>
  </si>
  <si>
    <t>NMUR2</t>
  </si>
  <si>
    <t>neuromedin U receptor 2</t>
  </si>
  <si>
    <t>ENST00000255262</t>
  </si>
  <si>
    <t>c.A241G:p.Asn81Asp</t>
  </si>
  <si>
    <t>FML084 (II.3);FML084 (III.2)</t>
  </si>
  <si>
    <t>TNC</t>
  </si>
  <si>
    <t>tenascin C</t>
  </si>
  <si>
    <t>ENST00000350763</t>
  </si>
  <si>
    <t>c.G199A:p.Asp67Asn</t>
  </si>
  <si>
    <t>FML064 (II.1 &amp; II.2)</t>
  </si>
  <si>
    <t>NAPRT1</t>
  </si>
  <si>
    <t>nicotinate phosphoribosyltransferase domain containing 1</t>
  </si>
  <si>
    <t>ENST00000449291</t>
  </si>
  <si>
    <t>c.646_657dup:p.Val216_Phe219dup</t>
  </si>
  <si>
    <t>AAAGGAAGTGAC</t>
  </si>
  <si>
    <t>CRITERIA GROUP</t>
  </si>
  <si>
    <t>Association with rare hematological syndrome</t>
  </si>
  <si>
    <t>Serine/threonine protein kinase which is a essential regulator of genomic integrity, controls and coordinates DNA-replication origin firing, replication-fork stability, cell cycle checkpoints, and DNA repair.</t>
  </si>
  <si>
    <t>Missesnse germline heterozygous mutation has been related to cutaneous telangiectasia and cancer syndrome (# 614564 OMIM) / Homozygous or compound heterozygous mutation in ATR gene causes Seckel syndrome-1 (SCKL1) (#210600 OMIM)</t>
  </si>
  <si>
    <t xml:space="preserve"> Nuclear protein that contains a p53 binding domain at the N-terminus. Inhibits p53/TP53- and TP73/p73-mediated cell cycle arrest and apoptosis by binding its transcriptional activation domain.</t>
  </si>
  <si>
    <t>Over-expression of MDM4 is associated with tumor progression and poor prognosis which can be reversed by knockdown of MDM4 expression or restoration of p53 function, and support the rationale for the design of future MDM4-specific therapeutics (Cao et al, 2015)</t>
  </si>
  <si>
    <r>
      <t xml:space="preserve">Heterozygous or homozygous mutations in the </t>
    </r>
    <r>
      <rPr>
        <i/>
        <sz val="9"/>
        <color theme="1"/>
        <rFont val="Calibri"/>
        <family val="2"/>
        <scheme val="minor"/>
      </rPr>
      <t>PIEZO1</t>
    </r>
    <r>
      <rPr>
        <sz val="9"/>
        <color theme="1"/>
        <rFont val="Calibri"/>
        <family val="2"/>
        <scheme val="minor"/>
      </rPr>
      <t xml:space="preserve"> gene cause Dehydrated hereditary stomatocytosis (DHS) (# 194380 OMIM) and lymphatic malformation-6 (LMPHM6) is also caused by homozygous or compound heterozygous mutation in the </t>
    </r>
    <r>
      <rPr>
        <i/>
        <sz val="9"/>
        <color theme="1"/>
        <rFont val="Calibri"/>
        <family val="2"/>
        <scheme val="minor"/>
      </rPr>
      <t>PIEZO1</t>
    </r>
    <r>
      <rPr>
        <sz val="9"/>
        <color theme="1"/>
        <rFont val="Calibri"/>
        <family val="2"/>
        <scheme val="minor"/>
      </rPr>
      <t xml:space="preserve"> gene (# 616843 OMIM)</t>
    </r>
  </si>
  <si>
    <t>Mechanically-activated ion channel that links mechanical forces to biological signals. Plays a key role in epithelial cell adhesion by maintaining integrin activation.</t>
  </si>
  <si>
    <t>It presents structural similarities to complement component C9 that is important in immunity. Promotes cytolysis and apoptosis of target cells by facilitating the uptake of cytotoxic granzymes.</t>
  </si>
  <si>
    <t>Mutations in this gene are associated with a variety of human disease including lymphomas and aplastic anemia.</t>
  </si>
  <si>
    <t>Somatic mutations in this gene are associated with sporadic Erythrocytosis, Myelofibrosis and Thrombocythemia</t>
  </si>
  <si>
    <t>Member of the SH2B adaptor family of proteins, which are involved in a range of signaling activities by growth factor and cytokine receptors. SH2B is a key negative regulator of cytokine signaling and plays a critical role in hematopoiesis</t>
  </si>
  <si>
    <t>Mutations have been associated with susceptibility to celiac disease type 13 and susceptibility to insulin-dependent diabetes mellitus</t>
  </si>
  <si>
    <t>Diseases associated with TAL1 include Precursor T-Cell Acute Lymphoblastic Leukemia and T-Cell Childhood Acute Lymphocytic Leukemia.</t>
  </si>
  <si>
    <t>It may play an important role in hemopoietic differentiation</t>
  </si>
  <si>
    <t>Member of the ASPP (apoptosis-stimulating protein of p53) family of p53 interacting proteins that regulates apoptosis and cell growth.</t>
  </si>
  <si>
    <t>Heterozygous mutation in the CACNA1G gene can cause early-onset severe spinocerebellar ataxia-42 with neurodevelopmental deficits (# 618087 OMIM)</t>
  </si>
  <si>
    <t>This gene encodes a T-type, low-voltage activated calcium channel.</t>
  </si>
  <si>
    <r>
      <t xml:space="preserve">Susceptibility to idiopathic pulmonary fibrosis (IPF) may be conferred by a promoter mutation in the </t>
    </r>
    <r>
      <rPr>
        <i/>
        <sz val="9"/>
        <color theme="1"/>
        <rFont val="Calibri"/>
        <family val="2"/>
        <scheme val="minor"/>
      </rPr>
      <t>MUC5B</t>
    </r>
    <r>
      <rPr>
        <sz val="9"/>
        <color theme="1"/>
        <rFont val="Calibri"/>
        <family val="2"/>
        <scheme val="minor"/>
      </rPr>
      <t xml:space="preserve"> gene (#178500, OMIM)</t>
    </r>
  </si>
  <si>
    <t>Member of the mucin family of proteins, which are highly glycosylated macromolecular components of mucus secretions.</t>
  </si>
  <si>
    <t xml:space="preserve">Member of the mucin family of proteins, which are highly glycosylated macromolecular components of mucus secretions. This protein is thought to play a role in forming a barrier, protecting epithelial cells from pathogens. </t>
  </si>
  <si>
    <t>Is has been used as a marker for different cancers, with higher expression levels associated with poorer outcomes.</t>
  </si>
  <si>
    <t>Receptor for neuromedin U, a neuropeptide that is widely distributed in the gut and central nervous system. This receptor plays an important role in the regulation of food intake and body weight.</t>
  </si>
  <si>
    <r>
      <t xml:space="preserve">Autosomal dominant deafness-56 (DFNA56) is caused by heterozygous mutation in the </t>
    </r>
    <r>
      <rPr>
        <i/>
        <sz val="9"/>
        <color theme="1"/>
        <rFont val="Calibri"/>
        <family val="2"/>
        <scheme val="minor"/>
      </rPr>
      <t>TNC</t>
    </r>
    <r>
      <rPr>
        <sz val="9"/>
        <color theme="1"/>
        <rFont val="Calibri"/>
        <family val="2"/>
        <scheme val="minor"/>
      </rPr>
      <t xml:space="preserve"> gene (# 615629 OMIM)</t>
    </r>
  </si>
  <si>
    <t>Extracellular matrix protein implicated in guidance of migrating neurons as well as axons during development, synaptic plasticity, and neuronal regeneration</t>
  </si>
  <si>
    <t>Catalyzes the first step in the biosynthesis of NAD from nicotinic acid and helps prevent cellular oxidative stress.</t>
  </si>
  <si>
    <t>GRCh37/hg19</t>
  </si>
  <si>
    <t>Human Reference genome</t>
  </si>
  <si>
    <t>COMMENTS</t>
  </si>
  <si>
    <r>
      <t xml:space="preserve">Overlapping with other published series (Bluteau </t>
    </r>
    <r>
      <rPr>
        <i/>
        <sz val="9"/>
        <rFont val="Calibri"/>
        <family val="2"/>
        <scheme val="minor"/>
      </rPr>
      <t>et al)</t>
    </r>
    <r>
      <rPr>
        <sz val="9"/>
        <rFont val="Calibri"/>
        <family val="2"/>
        <scheme val="minor"/>
      </rPr>
      <t xml:space="preserve"> </t>
    </r>
  </si>
  <si>
    <r>
      <t xml:space="preserve">Overlapping with other published series (Churpek </t>
    </r>
    <r>
      <rPr>
        <i/>
        <sz val="9"/>
        <rFont val="Calibri"/>
        <family val="2"/>
        <scheme val="minor"/>
      </rPr>
      <t>et al)</t>
    </r>
    <r>
      <rPr>
        <sz val="9"/>
        <rFont val="Calibri"/>
        <family val="2"/>
        <scheme val="minor"/>
      </rPr>
      <t xml:space="preserve"> </t>
    </r>
  </si>
  <si>
    <r>
      <t xml:space="preserve">Overlapping with other published series (Churpek </t>
    </r>
    <r>
      <rPr>
        <i/>
        <sz val="9"/>
        <rFont val="Calibri"/>
        <family val="2"/>
        <scheme val="minor"/>
      </rPr>
      <t>et al)</t>
    </r>
    <r>
      <rPr>
        <sz val="9"/>
        <rFont val="Calibri"/>
        <family val="2"/>
        <scheme val="minor"/>
      </rPr>
      <t xml:space="preserve"> and mutated in 3 families</t>
    </r>
  </si>
  <si>
    <r>
      <t xml:space="preserve">Overlapping with other published series (Patnaik </t>
    </r>
    <r>
      <rPr>
        <i/>
        <sz val="9"/>
        <rFont val="Calibri"/>
        <family val="2"/>
        <scheme val="minor"/>
      </rPr>
      <t>et al)</t>
    </r>
    <r>
      <rPr>
        <sz val="9"/>
        <rFont val="Calibri"/>
        <family val="2"/>
        <scheme val="minor"/>
      </rPr>
      <t xml:space="preserve"> and relevant function</t>
    </r>
  </si>
  <si>
    <r>
      <t xml:space="preserve">Overlapping with other published series (Bluteau </t>
    </r>
    <r>
      <rPr>
        <i/>
        <sz val="9"/>
        <rFont val="Calibri"/>
        <family val="2"/>
        <scheme val="minor"/>
      </rPr>
      <t>et al)</t>
    </r>
    <r>
      <rPr>
        <sz val="9"/>
        <rFont val="Calibri"/>
        <family val="2"/>
        <scheme val="minor"/>
      </rPr>
      <t xml:space="preserve"> and relevant function</t>
    </r>
  </si>
  <si>
    <r>
      <rPr>
        <b/>
        <sz val="9"/>
        <color theme="1"/>
        <rFont val="Calibri"/>
        <family val="2"/>
        <scheme val="minor"/>
      </rPr>
      <t xml:space="preserve">Possibly contributing: </t>
    </r>
    <r>
      <rPr>
        <sz val="9"/>
        <color theme="1"/>
        <rFont val="Calibri"/>
        <family val="2"/>
        <scheme val="minor"/>
      </rPr>
      <t>relevant function</t>
    </r>
  </si>
  <si>
    <t>Casein Kinase 1 Alpha 1 Like</t>
  </si>
  <si>
    <r>
      <rPr>
        <b/>
        <sz val="9"/>
        <color theme="1"/>
        <rFont val="Calibri"/>
        <family val="2"/>
        <scheme val="minor"/>
      </rPr>
      <t>Possibly contributing:</t>
    </r>
    <r>
      <rPr>
        <sz val="9"/>
        <color theme="1"/>
        <rFont val="Calibri"/>
        <family val="2"/>
        <scheme val="minor"/>
      </rPr>
      <t xml:space="preserve"> relevant function and loss of function mutation</t>
    </r>
  </si>
  <si>
    <r>
      <rPr>
        <b/>
        <sz val="9"/>
        <color theme="1"/>
        <rFont val="Calibri"/>
        <family val="2"/>
        <scheme val="minor"/>
      </rPr>
      <t>Possibly contributing:</t>
    </r>
    <r>
      <rPr>
        <sz val="9"/>
        <color theme="1"/>
        <rFont val="Calibri"/>
        <family val="2"/>
        <scheme val="minor"/>
      </rPr>
      <t xml:space="preserve"> relevant function</t>
    </r>
  </si>
  <si>
    <t>It may regulate the cell cycle of proliferating renal tubular epithelial cells through ERK phosphorylation and as a part of the circadian clock output (Yamato et al, J Recept Signal Transduct Res, 2009)</t>
  </si>
  <si>
    <t>Immunodeficiency 51 (IMD51) is caused by homozygous mutations (autosomal recesive deficiency) in the IL17RA gene</t>
  </si>
  <si>
    <r>
      <rPr>
        <b/>
        <sz val="9"/>
        <color theme="1"/>
        <rFont val="Calibri"/>
        <family val="2"/>
        <scheme val="minor"/>
      </rPr>
      <t xml:space="preserve">Possibly contributing: </t>
    </r>
    <r>
      <rPr>
        <sz val="9"/>
        <color theme="1"/>
        <rFont val="Calibri"/>
        <family val="2"/>
        <scheme val="minor"/>
      </rPr>
      <t xml:space="preserve">relevant function and mutated in three families </t>
    </r>
  </si>
  <si>
    <t>Most likely CHIP/ ARCH</t>
  </si>
  <si>
    <r>
      <rPr>
        <b/>
        <sz val="9"/>
        <color theme="1"/>
        <rFont val="Calibri"/>
        <family val="2"/>
        <scheme val="minor"/>
      </rPr>
      <t>Likely contributing:</t>
    </r>
    <r>
      <rPr>
        <sz val="9"/>
        <color theme="1"/>
        <rFont val="Calibri"/>
        <family val="2"/>
        <scheme val="minor"/>
      </rPr>
      <t xml:space="preserve"> associated to rare hematological syndrome and relevant function</t>
    </r>
  </si>
  <si>
    <r>
      <rPr>
        <b/>
        <sz val="9"/>
        <color theme="1"/>
        <rFont val="Calibri"/>
        <family val="2"/>
        <scheme val="minor"/>
      </rPr>
      <t xml:space="preserve">Likely contributing: </t>
    </r>
    <r>
      <rPr>
        <sz val="9"/>
        <color theme="1"/>
        <rFont val="Calibri"/>
        <family val="2"/>
        <scheme val="minor"/>
      </rPr>
      <t>relevant function and mutated in ≥ 3 families</t>
    </r>
  </si>
  <si>
    <r>
      <rPr>
        <b/>
        <sz val="9"/>
        <color theme="1"/>
        <rFont val="Calibri"/>
        <family val="2"/>
        <scheme val="minor"/>
      </rPr>
      <t>Likely contributing</t>
    </r>
    <r>
      <rPr>
        <sz val="9"/>
        <color theme="1"/>
        <rFont val="Calibri"/>
        <family val="2"/>
        <scheme val="minor"/>
      </rPr>
      <t>: mutated in three families (and one from Churpek et al). Three analyzed affected members harbour two DNAH9 mutations each.</t>
    </r>
  </si>
  <si>
    <r>
      <rPr>
        <b/>
        <sz val="9"/>
        <color theme="1"/>
        <rFont val="Calibri"/>
        <family val="2"/>
        <scheme val="minor"/>
      </rPr>
      <t xml:space="preserve">Likely contributing: </t>
    </r>
    <r>
      <rPr>
        <sz val="9"/>
        <color theme="1"/>
        <rFont val="Calibri"/>
        <family val="2"/>
        <scheme val="minor"/>
      </rPr>
      <t>associated to rare hematological syndrome and relevant function</t>
    </r>
  </si>
  <si>
    <r>
      <rPr>
        <b/>
        <sz val="9"/>
        <rFont val="Calibri"/>
        <family val="2"/>
        <scheme val="minor"/>
      </rPr>
      <t xml:space="preserve">Likely contributing: </t>
    </r>
    <r>
      <rPr>
        <sz val="9"/>
        <rFont val="Calibri"/>
        <family val="2"/>
        <scheme val="minor"/>
      </rPr>
      <t>associated to rare hematological syndrome and relevant function</t>
    </r>
  </si>
  <si>
    <r>
      <t xml:space="preserve">MUTATED IN SPORADIC AML (TCGA and Tyner </t>
    </r>
    <r>
      <rPr>
        <b/>
        <i/>
        <sz val="10"/>
        <color theme="0"/>
        <rFont val="Calibri"/>
        <family val="2"/>
        <scheme val="minor"/>
      </rPr>
      <t>et al.</t>
    </r>
    <r>
      <rPr>
        <b/>
        <sz val="10"/>
        <color theme="0"/>
        <rFont val="Calibri"/>
        <family val="2"/>
        <scheme val="minor"/>
      </rPr>
      <t>data)</t>
    </r>
  </si>
  <si>
    <r>
      <t xml:space="preserve">Relevant function and mutated in </t>
    </r>
    <r>
      <rPr>
        <sz val="9"/>
        <rFont val="Calibri"/>
        <family val="2"/>
      </rPr>
      <t xml:space="preserve">≥ </t>
    </r>
    <r>
      <rPr>
        <sz val="9"/>
        <rFont val="Calibri"/>
        <family val="2"/>
        <scheme val="minor"/>
      </rPr>
      <t>3 families</t>
    </r>
  </si>
  <si>
    <r>
      <t xml:space="preserve">Familial hemophagocytic lymphohistiocytosis-2 (FHL2) is caused by homozygous or compound heterozygous mutations in the </t>
    </r>
    <r>
      <rPr>
        <i/>
        <sz val="9"/>
        <rFont val="Calibri"/>
        <family val="2"/>
        <scheme val="minor"/>
      </rPr>
      <t>PRF1</t>
    </r>
    <r>
      <rPr>
        <sz val="9"/>
        <rFont val="Calibri"/>
        <family val="2"/>
        <scheme val="minor"/>
      </rPr>
      <t xml:space="preserve"> gene</t>
    </r>
  </si>
  <si>
    <r>
      <rPr>
        <b/>
        <sz val="9"/>
        <rFont val="Calibri"/>
        <family val="2"/>
        <scheme val="minor"/>
      </rPr>
      <t>Likely contributing:</t>
    </r>
    <r>
      <rPr>
        <sz val="9"/>
        <rFont val="Calibri"/>
        <family val="2"/>
        <scheme val="minor"/>
      </rPr>
      <t xml:space="preserve"> associated to rare hematological syndrome and relevant function</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</si>
</sst>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0"/>
      <name val="Calibri"/>
      <family val="2"/>
      <scheme val="minor"/>
    </font>
    <font>
      <b/>
      <sz val="10"/>
      <color theme="0"/>
      <name val="Calibri"/>
      <family val="2"/>
      <scheme val="minor"/>
    </font>
    <font>
      <sz val="9"/>
      <color theme="1"/>
      <name val="Calibri"/>
      <family val="2"/>
      <scheme val="minor"/>
    </font>
    <font>
      <b/>
      <i/>
      <sz val="9"/>
      <color theme="1"/>
      <name val="Calibri"/>
      <family val="2"/>
      <scheme val="minor"/>
    </font>
    <font>
      <sz val="9"/>
      <name val="Calibri"/>
      <family val="2"/>
      <scheme val="minor"/>
    </font>
    <font>
      <b/>
      <i/>
      <sz val="9"/>
      <name val="Calibri"/>
      <family val="2"/>
      <scheme val="minor"/>
    </font>
    <font>
      <sz val="11"/>
      <name val="Calibri"/>
      <family val="2"/>
      <scheme val="minor"/>
    </font>
    <font>
      <i/>
      <sz val="9"/>
      <color theme="1"/>
      <name val="Calibri"/>
      <family val="2"/>
      <scheme val="minor"/>
    </font>
    <font>
      <i/>
      <sz val="9"/>
      <name val="Calibri"/>
      <family val="2"/>
      <scheme val="minor"/>
    </font>
    <font>
      <sz val="9"/>
      <name val="Calibri"/>
      <family val="2"/>
    </font>
    <font>
      <b/>
      <sz val="9"/>
      <color theme="1"/>
      <name val="Calibri"/>
      <family val="2"/>
      <scheme val="minor"/>
    </font>
    <font>
      <b/>
      <sz val="9"/>
      <name val="Calibri"/>
      <family val="2"/>
      <scheme val="minor"/>
    </font>
    <font>
      <b/>
      <i/>
      <sz val="10"/>
      <color theme="0"/>
      <name val="Calibri"/>
      <family val="2"/>
      <scheme val="minor"/>
    </font>
  </fonts>
  <fills count="5">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
      <patternFill patternType="solid">
        <fgColor theme="0" tint="-0.14999847407452621"/>
        <bgColor indexed="64"/>
      </patternFill>
    </fill>
  </fills>
  <borders count="3">
    <border>
      <left/>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86">
    <xf numFmtId="0" fontId="0" fillId="0" borderId="0" xfId="0"/>
    <xf numFmtId="0" fontId="3" fillId="0" borderId="0" xfId="0" applyFont="1" applyFill="1" applyBorder="1" applyAlignment="1">
      <alignment horizontal="center"/>
    </xf>
    <xf numFmtId="2" fontId="5" fillId="0" borderId="0" xfId="0" applyNumberFormat="1"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applyAlignment="1">
      <alignment horizontal="center"/>
    </xf>
    <xf numFmtId="11" fontId="5" fillId="0" borderId="0" xfId="0" applyNumberFormat="1" applyFont="1" applyFill="1" applyBorder="1" applyAlignment="1">
      <alignment horizontal="center"/>
    </xf>
    <xf numFmtId="0" fontId="6" fillId="0" borderId="0" xfId="0" applyFont="1" applyFill="1" applyBorder="1" applyAlignment="1">
      <alignment horizontal="center" vertical="center"/>
    </xf>
    <xf numFmtId="11"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3" fontId="5" fillId="0" borderId="0" xfId="0" applyNumberFormat="1" applyFont="1" applyFill="1" applyBorder="1" applyAlignment="1">
      <alignment horizontal="center"/>
    </xf>
    <xf numFmtId="0" fontId="5"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5" fillId="0" borderId="0" xfId="0" applyFont="1" applyFill="1" applyBorder="1" applyAlignment="1">
      <alignment vertical="center"/>
    </xf>
    <xf numFmtId="0" fontId="3" fillId="0" borderId="0" xfId="0" applyFont="1" applyFill="1" applyBorder="1" applyAlignment="1">
      <alignment horizontal="left"/>
    </xf>
    <xf numFmtId="0" fontId="5" fillId="0" borderId="0" xfId="0" applyFont="1" applyFill="1" applyBorder="1" applyAlignment="1">
      <alignment horizontal="left"/>
    </xf>
    <xf numFmtId="0" fontId="0" fillId="0" borderId="0" xfId="0" applyAlignment="1">
      <alignment horizontal="left"/>
    </xf>
    <xf numFmtId="0" fontId="0" fillId="0" borderId="0" xfId="0" applyAlignment="1">
      <alignment vertical="center"/>
    </xf>
    <xf numFmtId="0" fontId="3" fillId="4" borderId="0" xfId="0" applyFont="1" applyFill="1" applyBorder="1" applyAlignment="1">
      <alignment horizontal="center" vertical="center"/>
    </xf>
    <xf numFmtId="0" fontId="4" fillId="4" borderId="0" xfId="0" applyFont="1" applyFill="1" applyBorder="1" applyAlignment="1">
      <alignment horizontal="center" vertical="center"/>
    </xf>
    <xf numFmtId="0" fontId="3" fillId="4" borderId="0" xfId="0" applyFont="1" applyFill="1" applyBorder="1" applyAlignment="1">
      <alignment horizontal="left"/>
    </xf>
    <xf numFmtId="0" fontId="3" fillId="4" borderId="0" xfId="0" applyFont="1" applyFill="1" applyBorder="1" applyAlignment="1">
      <alignment horizontal="center"/>
    </xf>
    <xf numFmtId="11" fontId="3" fillId="4" borderId="0" xfId="0" applyNumberFormat="1" applyFont="1" applyFill="1" applyBorder="1" applyAlignment="1">
      <alignment horizontal="center"/>
    </xf>
    <xf numFmtId="0" fontId="5" fillId="4" borderId="0" xfId="0" applyFont="1" applyFill="1" applyBorder="1" applyAlignment="1">
      <alignment horizontal="center"/>
    </xf>
    <xf numFmtId="2" fontId="3" fillId="4" borderId="0" xfId="0" applyNumberFormat="1" applyFont="1" applyFill="1" applyBorder="1" applyAlignment="1">
      <alignment horizontal="center"/>
    </xf>
    <xf numFmtId="0" fontId="3" fillId="4" borderId="0" xfId="0" applyFont="1" applyFill="1" applyBorder="1" applyAlignment="1">
      <alignment vertical="center"/>
    </xf>
    <xf numFmtId="0" fontId="5" fillId="4" borderId="0" xfId="0" applyFont="1" applyFill="1" applyBorder="1" applyAlignment="1">
      <alignment horizontal="center" vertical="center"/>
    </xf>
    <xf numFmtId="2" fontId="5" fillId="4" borderId="0" xfId="0" applyNumberFormat="1" applyFont="1" applyFill="1" applyBorder="1" applyAlignment="1">
      <alignment horizontal="center" vertical="center"/>
    </xf>
    <xf numFmtId="2" fontId="5" fillId="4" borderId="0" xfId="0" applyNumberFormat="1" applyFont="1" applyFill="1" applyBorder="1" applyAlignment="1">
      <alignment horizontal="center"/>
    </xf>
    <xf numFmtId="11" fontId="5" fillId="4" borderId="0" xfId="0" applyNumberFormat="1" applyFont="1" applyFill="1" applyBorder="1" applyAlignment="1">
      <alignment horizontal="center"/>
    </xf>
    <xf numFmtId="0" fontId="6" fillId="4" borderId="0" xfId="0" applyFont="1" applyFill="1" applyBorder="1" applyAlignment="1">
      <alignment horizontal="center" vertical="center"/>
    </xf>
    <xf numFmtId="0" fontId="5" fillId="4" borderId="0" xfId="0" applyFont="1" applyFill="1" applyBorder="1" applyAlignment="1">
      <alignment horizontal="left"/>
    </xf>
    <xf numFmtId="0" fontId="5" fillId="4" borderId="0" xfId="0" applyFont="1" applyFill="1" applyBorder="1" applyAlignment="1">
      <alignment vertical="center"/>
    </xf>
    <xf numFmtId="0" fontId="3" fillId="0" borderId="2" xfId="0" applyFont="1" applyFill="1" applyBorder="1" applyAlignment="1">
      <alignment horizontal="center" vertical="center"/>
    </xf>
    <xf numFmtId="0" fontId="4" fillId="0" borderId="2" xfId="0" applyFont="1" applyFill="1" applyBorder="1" applyAlignment="1">
      <alignment horizontal="center" vertical="center"/>
    </xf>
    <xf numFmtId="0" fontId="3" fillId="0" borderId="2" xfId="0" applyFont="1" applyFill="1" applyBorder="1" applyAlignment="1">
      <alignment vertical="center"/>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0" xfId="0" applyFont="1" applyFill="1" applyAlignment="1">
      <alignment horizontal="center" vertical="center" wrapText="1"/>
    </xf>
    <xf numFmtId="2" fontId="2" fillId="2" borderId="0" xfId="0" applyNumberFormat="1" applyFont="1" applyFill="1" applyBorder="1" applyAlignment="1">
      <alignment horizontal="center" vertical="center" wrapText="1"/>
    </xf>
    <xf numFmtId="0" fontId="1" fillId="0" borderId="0" xfId="0" applyFont="1" applyFill="1" applyBorder="1" applyAlignment="1">
      <alignment horizontal="center" wrapText="1"/>
    </xf>
    <xf numFmtId="0" fontId="1" fillId="2" borderId="0" xfId="0" applyFont="1" applyFill="1" applyAlignment="1">
      <alignment horizontal="center" wrapText="1"/>
    </xf>
    <xf numFmtId="0" fontId="3" fillId="0" borderId="0" xfId="0" applyFont="1" applyAlignment="1">
      <alignment horizontal="center"/>
    </xf>
    <xf numFmtId="0" fontId="3" fillId="4" borderId="0" xfId="0" applyFont="1" applyFill="1" applyAlignment="1">
      <alignment horizontal="center"/>
    </xf>
    <xf numFmtId="0" fontId="3" fillId="4" borderId="0" xfId="0" applyFont="1" applyFill="1" applyAlignment="1">
      <alignment horizontal="center" vertical="center"/>
    </xf>
    <xf numFmtId="2" fontId="3" fillId="4"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Alignment="1">
      <alignment horizontal="center" vertical="center"/>
    </xf>
    <xf numFmtId="0" fontId="3" fillId="4" borderId="0" xfId="0" applyFont="1" applyFill="1" applyBorder="1" applyAlignment="1">
      <alignment horizontal="center" vertical="center" wrapText="1"/>
    </xf>
    <xf numFmtId="2" fontId="3" fillId="0" borderId="0" xfId="0" applyNumberFormat="1" applyFont="1" applyFill="1" applyBorder="1" applyAlignment="1">
      <alignment horizontal="center" vertical="center"/>
    </xf>
    <xf numFmtId="0" fontId="0" fillId="0" borderId="0" xfId="0" applyAlignment="1">
      <alignment horizontal="center"/>
    </xf>
    <xf numFmtId="2" fontId="5" fillId="4" borderId="0" xfId="0" applyNumberFormat="1" applyFont="1" applyFill="1" applyBorder="1" applyAlignment="1">
      <alignment horizontal="left" vertical="center"/>
    </xf>
    <xf numFmtId="2" fontId="5" fillId="0" borderId="0" xfId="0" applyNumberFormat="1" applyFont="1" applyFill="1" applyBorder="1" applyAlignment="1">
      <alignment horizontal="left"/>
    </xf>
    <xf numFmtId="2" fontId="5" fillId="4" borderId="0" xfId="0" applyNumberFormat="1" applyFont="1" applyFill="1" applyBorder="1" applyAlignment="1">
      <alignment horizontal="left"/>
    </xf>
    <xf numFmtId="2" fontId="5" fillId="0" borderId="0" xfId="0" applyNumberFormat="1" applyFont="1" applyFill="1" applyBorder="1" applyAlignment="1">
      <alignment horizontal="left" vertical="center"/>
    </xf>
    <xf numFmtId="0" fontId="7" fillId="0" borderId="0" xfId="0" applyFont="1" applyAlignment="1">
      <alignment horizontal="left"/>
    </xf>
    <xf numFmtId="0" fontId="3" fillId="0" borderId="0" xfId="0" applyFont="1" applyFill="1" applyBorder="1" applyAlignment="1">
      <alignment horizontal="left" vertical="center"/>
    </xf>
    <xf numFmtId="0" fontId="3" fillId="4" borderId="0" xfId="0" applyFont="1" applyFill="1" applyBorder="1" applyAlignment="1">
      <alignment horizontal="left" vertical="center"/>
    </xf>
    <xf numFmtId="0" fontId="2" fillId="3" borderId="1" xfId="0" applyFont="1" applyFill="1" applyBorder="1" applyAlignment="1">
      <alignment horizontal="center" vertical="center" wrapText="1"/>
    </xf>
    <xf numFmtId="0" fontId="2" fillId="0" borderId="0" xfId="0" applyFont="1" applyFill="1" applyBorder="1" applyAlignment="1">
      <alignment horizontal="center" wrapText="1"/>
    </xf>
    <xf numFmtId="11" fontId="3" fillId="4" borderId="0" xfId="0" applyNumberFormat="1" applyFont="1" applyFill="1" applyBorder="1" applyAlignment="1">
      <alignment horizontal="center" vertical="center"/>
    </xf>
    <xf numFmtId="0" fontId="3" fillId="0" borderId="0" xfId="0" applyFont="1" applyFill="1" applyBorder="1" applyAlignment="1">
      <alignment horizontal="left" vertical="center"/>
    </xf>
    <xf numFmtId="0" fontId="3" fillId="4" borderId="0" xfId="0" applyFont="1" applyFill="1" applyBorder="1" applyAlignment="1">
      <alignment horizontal="left" vertical="center"/>
    </xf>
    <xf numFmtId="0" fontId="5" fillId="4" borderId="0" xfId="0" applyFont="1" applyFill="1" applyBorder="1" applyAlignment="1">
      <alignment horizontal="left" vertical="center"/>
    </xf>
    <xf numFmtId="0" fontId="5" fillId="4" borderId="0" xfId="0" applyFont="1" applyFill="1" applyBorder="1" applyAlignment="1">
      <alignment horizontal="left" vertical="center"/>
    </xf>
    <xf numFmtId="0" fontId="5" fillId="0" borderId="0" xfId="0" applyFont="1" applyFill="1" applyBorder="1" applyAlignment="1">
      <alignment horizontal="left" vertical="center"/>
    </xf>
    <xf numFmtId="11" fontId="5" fillId="0" borderId="0" xfId="0" applyNumberFormat="1" applyFont="1" applyFill="1" applyBorder="1" applyAlignment="1">
      <alignment horizontal="center" vertical="center"/>
    </xf>
    <xf numFmtId="3" fontId="5" fillId="0" borderId="0" xfId="0" applyNumberFormat="1" applyFont="1" applyFill="1" applyBorder="1" applyAlignment="1">
      <alignment horizontal="center" vertical="center"/>
    </xf>
    <xf numFmtId="11" fontId="5" fillId="4"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11" fontId="3" fillId="0" borderId="0" xfId="0" applyNumberFormat="1" applyFont="1" applyFill="1" applyBorder="1" applyAlignment="1">
      <alignment horizontal="center" vertical="center"/>
    </xf>
    <xf numFmtId="0" fontId="3" fillId="0" borderId="0" xfId="0" applyFont="1" applyFill="1" applyAlignment="1">
      <alignment vertical="center"/>
    </xf>
    <xf numFmtId="0" fontId="3" fillId="4" borderId="0" xfId="0" applyFont="1" applyFill="1" applyAlignment="1">
      <alignment vertical="center"/>
    </xf>
    <xf numFmtId="0" fontId="3" fillId="0" borderId="0" xfId="0" applyFont="1" applyAlignment="1">
      <alignment vertical="center"/>
    </xf>
    <xf numFmtId="0" fontId="3" fillId="0" borderId="2" xfId="0" applyFont="1" applyFill="1" applyBorder="1" applyAlignment="1">
      <alignment horizontal="left" vertical="center"/>
    </xf>
    <xf numFmtId="0" fontId="5" fillId="0" borderId="2" xfId="0" applyFont="1" applyFill="1" applyBorder="1" applyAlignment="1">
      <alignment horizontal="center" vertical="center"/>
    </xf>
    <xf numFmtId="2" fontId="3" fillId="0" borderId="2" xfId="0" applyNumberFormat="1" applyFont="1" applyFill="1" applyBorder="1" applyAlignment="1">
      <alignment horizontal="center" vertical="center"/>
    </xf>
    <xf numFmtId="2" fontId="5" fillId="0" borderId="2"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4"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4" borderId="0" xfId="0" applyFont="1" applyFill="1" applyBorder="1" applyAlignment="1">
      <alignment horizontal="left" vertical="center" wrapText="1"/>
    </xf>
    <xf numFmtId="0" fontId="5" fillId="4" borderId="0" xfId="0" applyFont="1" applyFill="1" applyBorder="1" applyAlignment="1">
      <alignment horizontal="left" vertical="center"/>
    </xf>
    <xf numFmtId="0" fontId="5" fillId="4" borderId="0" xfId="0"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47"/>
  <sheetViews>
    <sheetView tabSelected="1" zoomScaleNormal="100" workbookViewId="0">
      <pane ySplit="1" topLeftCell="A2" activePane="bottomLeft" state="frozen"/>
      <selection pane="bottomLeft" activeCell="A2" sqref="A2"/>
    </sheetView>
  </sheetViews>
  <sheetFormatPr defaultRowHeight="15" x14ac:dyDescent="0.25"/>
  <cols>
    <col min="1" max="1" width="34.28515625" customWidth="1"/>
    <col min="2" max="2" width="20.42578125" style="17" customWidth="1"/>
    <col min="3" max="3" width="12.28515625" customWidth="1"/>
    <col min="4" max="4" width="16.7109375" style="16" customWidth="1"/>
    <col min="5" max="5" width="20" customWidth="1"/>
    <col min="6" max="6" width="32.42578125" style="16" customWidth="1"/>
    <col min="7" max="7" width="14.85546875" customWidth="1"/>
    <col min="8" max="8" width="10.5703125" customWidth="1"/>
    <col min="11" max="11" width="10.7109375" customWidth="1"/>
    <col min="14" max="14" width="13.85546875" customWidth="1"/>
    <col min="15" max="15" width="13.42578125" customWidth="1"/>
    <col min="18" max="18" width="13.5703125" customWidth="1"/>
    <col min="24" max="24" width="13.140625" style="17" customWidth="1"/>
    <col min="28" max="28" width="64.42578125" style="56" customWidth="1"/>
    <col min="29" max="29" width="45.140625" customWidth="1"/>
    <col min="30" max="30" width="36.42578125" customWidth="1"/>
    <col min="31" max="31" width="28.140625" customWidth="1"/>
    <col min="32" max="32" width="24.28515625" style="51" customWidth="1"/>
    <col min="33" max="33" width="70.7109375" customWidth="1"/>
  </cols>
  <sheetData>
    <row r="1" spans="1:79" s="42" customFormat="1" ht="56.25" customHeight="1" x14ac:dyDescent="0.25">
      <c r="A1" s="37" t="s">
        <v>0</v>
      </c>
      <c r="B1" s="37" t="s">
        <v>1</v>
      </c>
      <c r="C1" s="37" t="s">
        <v>2</v>
      </c>
      <c r="D1" s="38" t="s">
        <v>3</v>
      </c>
      <c r="E1" s="37" t="s">
        <v>4</v>
      </c>
      <c r="F1" s="38" t="s">
        <v>5</v>
      </c>
      <c r="G1" s="37" t="s">
        <v>6</v>
      </c>
      <c r="H1" s="37" t="s">
        <v>7</v>
      </c>
      <c r="I1" s="37" t="s">
        <v>8</v>
      </c>
      <c r="J1" s="37" t="s">
        <v>9</v>
      </c>
      <c r="K1" s="37" t="s">
        <v>10</v>
      </c>
      <c r="L1" s="37" t="s">
        <v>11</v>
      </c>
      <c r="M1" s="37" t="s">
        <v>12</v>
      </c>
      <c r="N1" s="39" t="s">
        <v>13</v>
      </c>
      <c r="O1" s="39" t="s">
        <v>14</v>
      </c>
      <c r="P1" s="37" t="s">
        <v>15</v>
      </c>
      <c r="Q1" s="37" t="s">
        <v>16</v>
      </c>
      <c r="R1" s="37" t="s">
        <v>17</v>
      </c>
      <c r="S1" s="37" t="s">
        <v>18</v>
      </c>
      <c r="T1" s="37" t="s">
        <v>19</v>
      </c>
      <c r="U1" s="37" t="s">
        <v>20</v>
      </c>
      <c r="V1" s="37" t="s">
        <v>21</v>
      </c>
      <c r="W1" s="37" t="s">
        <v>22</v>
      </c>
      <c r="X1" s="36" t="s">
        <v>562</v>
      </c>
      <c r="Y1" s="36" t="s">
        <v>21</v>
      </c>
      <c r="Z1" s="36" t="s">
        <v>23</v>
      </c>
      <c r="AA1" s="40" t="s">
        <v>24</v>
      </c>
      <c r="AB1" s="40" t="s">
        <v>535</v>
      </c>
      <c r="AC1" s="37" t="s">
        <v>25</v>
      </c>
      <c r="AD1" s="59" t="s">
        <v>26</v>
      </c>
      <c r="AE1" s="59" t="s">
        <v>27</v>
      </c>
      <c r="AF1" s="59" t="s">
        <v>582</v>
      </c>
      <c r="AG1" s="59" t="s">
        <v>563</v>
      </c>
      <c r="AH1" s="60"/>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row>
    <row r="2" spans="1:79" s="1" customFormat="1" ht="15" customHeight="1" x14ac:dyDescent="0.2">
      <c r="A2" s="12" t="s">
        <v>99</v>
      </c>
      <c r="B2" s="12" t="s">
        <v>29</v>
      </c>
      <c r="C2" s="3" t="s">
        <v>376</v>
      </c>
      <c r="D2" s="14" t="s">
        <v>377</v>
      </c>
      <c r="E2" s="1" t="s">
        <v>378</v>
      </c>
      <c r="F2" s="14" t="s">
        <v>379</v>
      </c>
      <c r="G2" s="7">
        <v>3.2960000000000003E-5</v>
      </c>
      <c r="H2" s="1" t="s">
        <v>35</v>
      </c>
      <c r="I2" s="1" t="s">
        <v>35</v>
      </c>
      <c r="J2" s="1" t="s">
        <v>50</v>
      </c>
      <c r="K2" s="1" t="s">
        <v>35</v>
      </c>
      <c r="L2" s="4" t="s">
        <v>37</v>
      </c>
      <c r="M2" s="1">
        <v>5.3</v>
      </c>
      <c r="N2" s="1">
        <v>28</v>
      </c>
      <c r="O2" s="1">
        <v>0.70299999999999996</v>
      </c>
      <c r="P2" s="1" t="s">
        <v>38</v>
      </c>
      <c r="Q2" s="1" t="s">
        <v>38</v>
      </c>
      <c r="R2" s="1">
        <v>164690</v>
      </c>
      <c r="S2" s="1">
        <v>1</v>
      </c>
      <c r="T2" s="1">
        <v>179077173</v>
      </c>
      <c r="U2" s="1">
        <v>179077173</v>
      </c>
      <c r="V2" s="1" t="s">
        <v>37</v>
      </c>
      <c r="W2" s="1" t="s">
        <v>54</v>
      </c>
      <c r="X2" s="12" t="s">
        <v>561</v>
      </c>
      <c r="Y2" s="1">
        <v>84</v>
      </c>
      <c r="Z2" s="1">
        <v>96</v>
      </c>
      <c r="AA2" s="8">
        <f>Z2/(Z2+Y2)</f>
        <v>0.53333333333333333</v>
      </c>
      <c r="AB2" s="15" t="s">
        <v>564</v>
      </c>
      <c r="AC2" s="11" t="s">
        <v>44</v>
      </c>
      <c r="AD2" s="11" t="s">
        <v>380</v>
      </c>
      <c r="AE2" s="11" t="s">
        <v>381</v>
      </c>
      <c r="AF2" s="12" t="s">
        <v>34</v>
      </c>
    </row>
    <row r="3" spans="1:79" s="1" customFormat="1" ht="15" customHeight="1" x14ac:dyDescent="0.2">
      <c r="A3" s="12" t="s">
        <v>69</v>
      </c>
      <c r="B3" s="12" t="s">
        <v>149</v>
      </c>
      <c r="C3" s="3" t="s">
        <v>376</v>
      </c>
      <c r="D3" s="14" t="s">
        <v>377</v>
      </c>
      <c r="E3" s="1" t="s">
        <v>378</v>
      </c>
      <c r="F3" s="14" t="s">
        <v>382</v>
      </c>
      <c r="G3" s="7">
        <v>8.2360000000000004E-6</v>
      </c>
      <c r="H3" s="1" t="s">
        <v>35</v>
      </c>
      <c r="I3" s="1" t="s">
        <v>39</v>
      </c>
      <c r="J3" s="1" t="s">
        <v>39</v>
      </c>
      <c r="K3" s="1" t="s">
        <v>39</v>
      </c>
      <c r="L3" s="4" t="s">
        <v>44</v>
      </c>
      <c r="M3" s="1" t="s">
        <v>38</v>
      </c>
      <c r="N3" s="1">
        <v>35</v>
      </c>
      <c r="O3" s="1" t="s">
        <v>44</v>
      </c>
      <c r="P3" s="1" t="s">
        <v>38</v>
      </c>
      <c r="Q3" s="1" t="s">
        <v>38</v>
      </c>
      <c r="R3" s="1">
        <v>164690</v>
      </c>
      <c r="S3" s="1">
        <v>1</v>
      </c>
      <c r="T3" s="1">
        <v>179077540</v>
      </c>
      <c r="U3" s="1">
        <v>179077541</v>
      </c>
      <c r="V3" s="1" t="s">
        <v>383</v>
      </c>
      <c r="W3" s="1" t="s">
        <v>44</v>
      </c>
      <c r="X3" s="12" t="s">
        <v>561</v>
      </c>
      <c r="Y3" s="1" t="s">
        <v>39</v>
      </c>
      <c r="Z3" s="1" t="s">
        <v>39</v>
      </c>
      <c r="AA3" s="8" t="s">
        <v>39</v>
      </c>
      <c r="AB3" s="15" t="s">
        <v>564</v>
      </c>
      <c r="AC3" s="11" t="s">
        <v>44</v>
      </c>
      <c r="AD3" s="11" t="s">
        <v>380</v>
      </c>
      <c r="AE3" s="11" t="s">
        <v>381</v>
      </c>
      <c r="AF3" s="12" t="s">
        <v>34</v>
      </c>
    </row>
    <row r="4" spans="1:79" s="1" customFormat="1" ht="15" customHeight="1" x14ac:dyDescent="0.2">
      <c r="A4" s="18" t="s">
        <v>81</v>
      </c>
      <c r="B4" s="18" t="s">
        <v>152</v>
      </c>
      <c r="C4" s="19" t="s">
        <v>216</v>
      </c>
      <c r="D4" s="58" t="s">
        <v>217</v>
      </c>
      <c r="E4" s="18" t="s">
        <v>218</v>
      </c>
      <c r="F4" s="58" t="s">
        <v>219</v>
      </c>
      <c r="G4" s="26" t="s">
        <v>34</v>
      </c>
      <c r="H4" s="26" t="s">
        <v>35</v>
      </c>
      <c r="I4" s="26" t="s">
        <v>44</v>
      </c>
      <c r="J4" s="26" t="s">
        <v>44</v>
      </c>
      <c r="K4" s="26" t="s">
        <v>44</v>
      </c>
      <c r="L4" s="26" t="s">
        <v>44</v>
      </c>
      <c r="M4" s="26" t="s">
        <v>38</v>
      </c>
      <c r="N4" s="18">
        <v>24.4</v>
      </c>
      <c r="O4" s="18" t="s">
        <v>44</v>
      </c>
      <c r="P4" s="26" t="s">
        <v>38</v>
      </c>
      <c r="Q4" s="18" t="s">
        <v>38</v>
      </c>
      <c r="R4" s="18" t="s">
        <v>220</v>
      </c>
      <c r="S4" s="18">
        <v>20</v>
      </c>
      <c r="T4" s="18">
        <v>43255200</v>
      </c>
      <c r="U4" s="18">
        <v>43255200</v>
      </c>
      <c r="V4" s="18" t="s">
        <v>44</v>
      </c>
      <c r="W4" s="18" t="s">
        <v>41</v>
      </c>
      <c r="X4" s="18" t="s">
        <v>561</v>
      </c>
      <c r="Y4" s="18">
        <v>54</v>
      </c>
      <c r="Z4" s="18">
        <v>72</v>
      </c>
      <c r="AA4" s="27">
        <f t="shared" ref="AA4:AA12" si="0">Z4/(Z4+Y4)</f>
        <v>0.5714285714285714</v>
      </c>
      <c r="AB4" s="52" t="s">
        <v>536</v>
      </c>
      <c r="AC4" s="25" t="s">
        <v>221</v>
      </c>
      <c r="AD4" s="25" t="s">
        <v>222</v>
      </c>
      <c r="AE4" s="25" t="s">
        <v>44</v>
      </c>
      <c r="AF4" s="18" t="s">
        <v>34</v>
      </c>
      <c r="AG4" s="81" t="s">
        <v>577</v>
      </c>
    </row>
    <row r="5" spans="1:79" s="1" customFormat="1" ht="15" customHeight="1" x14ac:dyDescent="0.2">
      <c r="A5" s="18" t="s">
        <v>86</v>
      </c>
      <c r="B5" s="18" t="s">
        <v>120</v>
      </c>
      <c r="C5" s="19" t="s">
        <v>216</v>
      </c>
      <c r="D5" s="20" t="s">
        <v>217</v>
      </c>
      <c r="E5" s="21" t="s">
        <v>218</v>
      </c>
      <c r="F5" s="20" t="s">
        <v>223</v>
      </c>
      <c r="G5" s="23" t="s">
        <v>34</v>
      </c>
      <c r="H5" s="23" t="s">
        <v>35</v>
      </c>
      <c r="I5" s="23" t="s">
        <v>44</v>
      </c>
      <c r="J5" s="23" t="s">
        <v>44</v>
      </c>
      <c r="K5" s="23" t="s">
        <v>44</v>
      </c>
      <c r="L5" s="23" t="s">
        <v>37</v>
      </c>
      <c r="M5" s="23">
        <v>2.0699999999999998</v>
      </c>
      <c r="N5" s="21">
        <v>37</v>
      </c>
      <c r="O5" s="21">
        <v>0.42899999999999999</v>
      </c>
      <c r="P5" s="23" t="s">
        <v>38</v>
      </c>
      <c r="Q5" s="21" t="s">
        <v>38</v>
      </c>
      <c r="R5" s="21" t="s">
        <v>220</v>
      </c>
      <c r="S5" s="21">
        <v>20</v>
      </c>
      <c r="T5" s="21">
        <v>43280242</v>
      </c>
      <c r="U5" s="21">
        <v>43280242</v>
      </c>
      <c r="V5" s="21" t="s">
        <v>54</v>
      </c>
      <c r="W5" s="21" t="s">
        <v>41</v>
      </c>
      <c r="X5" s="18" t="s">
        <v>561</v>
      </c>
      <c r="Y5" s="21">
        <v>10</v>
      </c>
      <c r="Z5" s="21">
        <v>17</v>
      </c>
      <c r="AA5" s="28">
        <f t="shared" si="0"/>
        <v>0.62962962962962965</v>
      </c>
      <c r="AB5" s="52" t="s">
        <v>536</v>
      </c>
      <c r="AC5" s="25" t="s">
        <v>221</v>
      </c>
      <c r="AD5" s="25" t="s">
        <v>222</v>
      </c>
      <c r="AE5" s="25" t="s">
        <v>44</v>
      </c>
      <c r="AF5" s="18" t="s">
        <v>34</v>
      </c>
      <c r="AG5" s="81"/>
    </row>
    <row r="6" spans="1:79" s="1" customFormat="1" ht="15" customHeight="1" x14ac:dyDescent="0.2">
      <c r="A6" s="12" t="s">
        <v>71</v>
      </c>
      <c r="B6" s="12" t="s">
        <v>29</v>
      </c>
      <c r="C6" s="3" t="s">
        <v>242</v>
      </c>
      <c r="D6" s="14" t="s">
        <v>243</v>
      </c>
      <c r="E6" s="1" t="s">
        <v>244</v>
      </c>
      <c r="F6" s="14" t="s">
        <v>245</v>
      </c>
      <c r="G6" s="4" t="s">
        <v>34</v>
      </c>
      <c r="H6" s="4" t="s">
        <v>35</v>
      </c>
      <c r="I6" s="4" t="s">
        <v>35</v>
      </c>
      <c r="J6" s="4" t="s">
        <v>35</v>
      </c>
      <c r="K6" s="4" t="s">
        <v>35</v>
      </c>
      <c r="L6" s="4" t="s">
        <v>37</v>
      </c>
      <c r="M6" s="4">
        <v>4.2699999999999996</v>
      </c>
      <c r="N6" s="1">
        <v>26.4</v>
      </c>
      <c r="O6" s="1">
        <v>0.42299999999999999</v>
      </c>
      <c r="P6" s="4" t="s">
        <v>38</v>
      </c>
      <c r="Q6" s="1" t="s">
        <v>38</v>
      </c>
      <c r="R6" s="1" t="s">
        <v>39</v>
      </c>
      <c r="S6" s="1">
        <v>13</v>
      </c>
      <c r="T6" s="1">
        <v>25743995</v>
      </c>
      <c r="U6" s="1">
        <v>25743995</v>
      </c>
      <c r="V6" s="1" t="s">
        <v>54</v>
      </c>
      <c r="W6" s="1" t="s">
        <v>41</v>
      </c>
      <c r="X6" s="12" t="s">
        <v>561</v>
      </c>
      <c r="Y6" s="1">
        <v>28</v>
      </c>
      <c r="Z6" s="1">
        <v>23</v>
      </c>
      <c r="AA6" s="2">
        <f t="shared" si="0"/>
        <v>0.45098039215686275</v>
      </c>
      <c r="AB6" s="53" t="s">
        <v>44</v>
      </c>
      <c r="AC6" s="11" t="s">
        <v>44</v>
      </c>
      <c r="AD6" s="11" t="s">
        <v>246</v>
      </c>
      <c r="AE6" s="11" t="s">
        <v>44</v>
      </c>
      <c r="AF6" s="12" t="s">
        <v>247</v>
      </c>
    </row>
    <row r="7" spans="1:79" s="1" customFormat="1" ht="15" customHeight="1" x14ac:dyDescent="0.2">
      <c r="A7" s="12" t="s">
        <v>129</v>
      </c>
      <c r="B7" s="12" t="s">
        <v>172</v>
      </c>
      <c r="C7" s="3" t="s">
        <v>242</v>
      </c>
      <c r="D7" s="14" t="s">
        <v>243</v>
      </c>
      <c r="E7" s="1" t="s">
        <v>244</v>
      </c>
      <c r="F7" s="14" t="s">
        <v>248</v>
      </c>
      <c r="G7" s="4" t="s">
        <v>34</v>
      </c>
      <c r="H7" s="4" t="s">
        <v>48</v>
      </c>
      <c r="I7" s="4" t="s">
        <v>44</v>
      </c>
      <c r="J7" s="4" t="s">
        <v>44</v>
      </c>
      <c r="K7" s="4" t="s">
        <v>44</v>
      </c>
      <c r="L7" s="4" t="s">
        <v>39</v>
      </c>
      <c r="M7" s="4" t="s">
        <v>38</v>
      </c>
      <c r="N7" s="1">
        <v>17.13</v>
      </c>
      <c r="O7" s="1" t="s">
        <v>44</v>
      </c>
      <c r="P7" s="4" t="s">
        <v>38</v>
      </c>
      <c r="Q7" s="1" t="s">
        <v>38</v>
      </c>
      <c r="R7" s="1" t="s">
        <v>39</v>
      </c>
      <c r="S7" s="1">
        <v>13</v>
      </c>
      <c r="T7" s="1">
        <v>25745643</v>
      </c>
      <c r="U7" s="1">
        <v>25745643</v>
      </c>
      <c r="V7" s="1" t="s">
        <v>44</v>
      </c>
      <c r="W7" s="1" t="s">
        <v>249</v>
      </c>
      <c r="X7" s="12" t="s">
        <v>561</v>
      </c>
      <c r="Y7" s="1">
        <v>80</v>
      </c>
      <c r="Z7" s="1">
        <v>80</v>
      </c>
      <c r="AA7" s="2">
        <f t="shared" si="0"/>
        <v>0.5</v>
      </c>
      <c r="AB7" s="53" t="s">
        <v>44</v>
      </c>
      <c r="AC7" s="11" t="s">
        <v>44</v>
      </c>
      <c r="AD7" s="11" t="s">
        <v>246</v>
      </c>
      <c r="AE7" s="11" t="s">
        <v>44</v>
      </c>
      <c r="AF7" s="12" t="s">
        <v>247</v>
      </c>
    </row>
    <row r="8" spans="1:79" s="1" customFormat="1" ht="15" customHeight="1" x14ac:dyDescent="0.2">
      <c r="A8" s="18" t="s">
        <v>46</v>
      </c>
      <c r="B8" s="18" t="s">
        <v>29</v>
      </c>
      <c r="C8" s="19" t="s">
        <v>384</v>
      </c>
      <c r="D8" s="20" t="s">
        <v>385</v>
      </c>
      <c r="E8" s="21" t="s">
        <v>386</v>
      </c>
      <c r="F8" s="20" t="s">
        <v>387</v>
      </c>
      <c r="G8" s="22">
        <v>4.1189999999999997E-5</v>
      </c>
      <c r="H8" s="23" t="s">
        <v>48</v>
      </c>
      <c r="I8" s="23" t="s">
        <v>35</v>
      </c>
      <c r="J8" s="23" t="s">
        <v>50</v>
      </c>
      <c r="K8" s="23" t="s">
        <v>35</v>
      </c>
      <c r="L8" s="23" t="s">
        <v>50</v>
      </c>
      <c r="M8" s="23">
        <v>1.21</v>
      </c>
      <c r="N8" s="21">
        <v>16.170000000000002</v>
      </c>
      <c r="O8" s="21">
        <v>8.8999999999999996E-2</v>
      </c>
      <c r="P8" s="23" t="s">
        <v>38</v>
      </c>
      <c r="Q8" s="21" t="s">
        <v>38</v>
      </c>
      <c r="R8" s="21">
        <v>107730</v>
      </c>
      <c r="S8" s="21">
        <v>2</v>
      </c>
      <c r="T8" s="21">
        <v>21229487</v>
      </c>
      <c r="U8" s="21">
        <v>21229487</v>
      </c>
      <c r="V8" s="21" t="s">
        <v>54</v>
      </c>
      <c r="W8" s="21" t="s">
        <v>41</v>
      </c>
      <c r="X8" s="18" t="s">
        <v>561</v>
      </c>
      <c r="Y8" s="21">
        <v>92</v>
      </c>
      <c r="Z8" s="21">
        <v>75</v>
      </c>
      <c r="AA8" s="24">
        <f t="shared" si="0"/>
        <v>0.44910179640718562</v>
      </c>
      <c r="AB8" s="31" t="s">
        <v>565</v>
      </c>
      <c r="AC8" s="25" t="s">
        <v>388</v>
      </c>
      <c r="AD8" s="25" t="s">
        <v>389</v>
      </c>
      <c r="AE8" s="25" t="s">
        <v>44</v>
      </c>
      <c r="AF8" s="18" t="s">
        <v>247</v>
      </c>
      <c r="AG8" s="21"/>
    </row>
    <row r="9" spans="1:79" s="1" customFormat="1" ht="15" customHeight="1" x14ac:dyDescent="0.2">
      <c r="A9" s="18" t="s">
        <v>69</v>
      </c>
      <c r="B9" s="18" t="s">
        <v>120</v>
      </c>
      <c r="C9" s="19" t="s">
        <v>384</v>
      </c>
      <c r="D9" s="20" t="s">
        <v>385</v>
      </c>
      <c r="E9" s="21" t="s">
        <v>386</v>
      </c>
      <c r="F9" s="20" t="s">
        <v>390</v>
      </c>
      <c r="G9" s="21" t="s">
        <v>34</v>
      </c>
      <c r="H9" s="23" t="s">
        <v>35</v>
      </c>
      <c r="I9" s="23" t="s">
        <v>44</v>
      </c>
      <c r="J9" s="23" t="s">
        <v>44</v>
      </c>
      <c r="K9" s="23" t="s">
        <v>44</v>
      </c>
      <c r="L9" s="23" t="s">
        <v>44</v>
      </c>
      <c r="M9" s="23" t="s">
        <v>38</v>
      </c>
      <c r="N9" s="21">
        <v>35</v>
      </c>
      <c r="O9" s="21" t="s">
        <v>44</v>
      </c>
      <c r="P9" s="23" t="s">
        <v>38</v>
      </c>
      <c r="Q9" s="21" t="s">
        <v>38</v>
      </c>
      <c r="R9" s="21">
        <v>107730</v>
      </c>
      <c r="S9" s="21">
        <v>2</v>
      </c>
      <c r="T9" s="21">
        <v>21230676</v>
      </c>
      <c r="U9" s="21">
        <v>21230676</v>
      </c>
      <c r="V9" s="21" t="s">
        <v>44</v>
      </c>
      <c r="W9" s="21" t="s">
        <v>41</v>
      </c>
      <c r="X9" s="18" t="s">
        <v>561</v>
      </c>
      <c r="Y9" s="21">
        <v>79</v>
      </c>
      <c r="Z9" s="21">
        <v>62</v>
      </c>
      <c r="AA9" s="24">
        <f t="shared" si="0"/>
        <v>0.43971631205673761</v>
      </c>
      <c r="AB9" s="31" t="s">
        <v>565</v>
      </c>
      <c r="AC9" s="25" t="s">
        <v>388</v>
      </c>
      <c r="AD9" s="25" t="s">
        <v>389</v>
      </c>
      <c r="AE9" s="25" t="s">
        <v>44</v>
      </c>
      <c r="AF9" s="18" t="s">
        <v>247</v>
      </c>
      <c r="AG9" s="21"/>
    </row>
    <row r="10" spans="1:79" s="1" customFormat="1" ht="15" customHeight="1" x14ac:dyDescent="0.2">
      <c r="A10" s="12" t="s">
        <v>129</v>
      </c>
      <c r="B10" s="12" t="s">
        <v>120</v>
      </c>
      <c r="C10" s="3" t="s">
        <v>391</v>
      </c>
      <c r="D10" s="14" t="s">
        <v>392</v>
      </c>
      <c r="E10" s="1" t="s">
        <v>393</v>
      </c>
      <c r="F10" s="14" t="s">
        <v>394</v>
      </c>
      <c r="G10" s="5">
        <v>3.3170000000000003E-5</v>
      </c>
      <c r="H10" s="4" t="s">
        <v>35</v>
      </c>
      <c r="I10" s="4" t="s">
        <v>44</v>
      </c>
      <c r="J10" s="4" t="s">
        <v>44</v>
      </c>
      <c r="K10" s="4" t="s">
        <v>44</v>
      </c>
      <c r="L10" s="4" t="s">
        <v>50</v>
      </c>
      <c r="M10" s="4">
        <v>-2.95</v>
      </c>
      <c r="N10" s="1">
        <v>43</v>
      </c>
      <c r="O10" s="1" t="s">
        <v>44</v>
      </c>
      <c r="P10" s="5">
        <v>8.0000000000000007E-5</v>
      </c>
      <c r="Q10" s="1" t="s">
        <v>38</v>
      </c>
      <c r="R10" s="1" t="s">
        <v>39</v>
      </c>
      <c r="S10" s="1">
        <v>5</v>
      </c>
      <c r="T10" s="1">
        <v>159992486</v>
      </c>
      <c r="U10" s="1">
        <v>159992486</v>
      </c>
      <c r="V10" s="1" t="s">
        <v>54</v>
      </c>
      <c r="W10" s="1" t="s">
        <v>41</v>
      </c>
      <c r="X10" s="12" t="s">
        <v>561</v>
      </c>
      <c r="Y10" s="1">
        <v>61</v>
      </c>
      <c r="Z10" s="1">
        <v>50</v>
      </c>
      <c r="AA10" s="8">
        <f t="shared" si="0"/>
        <v>0.45045045045045046</v>
      </c>
      <c r="AB10" s="53" t="s">
        <v>44</v>
      </c>
      <c r="AC10" s="11" t="s">
        <v>44</v>
      </c>
      <c r="AD10" s="11" t="s">
        <v>395</v>
      </c>
      <c r="AE10" s="11" t="s">
        <v>44</v>
      </c>
      <c r="AF10" s="12" t="s">
        <v>93</v>
      </c>
    </row>
    <row r="11" spans="1:79" s="1" customFormat="1" ht="15" customHeight="1" x14ac:dyDescent="0.2">
      <c r="A11" s="12" t="s">
        <v>131</v>
      </c>
      <c r="B11" s="12" t="s">
        <v>29</v>
      </c>
      <c r="C11" s="3" t="s">
        <v>391</v>
      </c>
      <c r="D11" s="14" t="s">
        <v>392</v>
      </c>
      <c r="E11" s="1" t="s">
        <v>393</v>
      </c>
      <c r="F11" s="14" t="s">
        <v>396</v>
      </c>
      <c r="G11" s="4" t="s">
        <v>34</v>
      </c>
      <c r="H11" s="4" t="s">
        <v>35</v>
      </c>
      <c r="I11" s="4" t="s">
        <v>35</v>
      </c>
      <c r="J11" s="4" t="s">
        <v>35</v>
      </c>
      <c r="K11" s="4" t="s">
        <v>35</v>
      </c>
      <c r="L11" s="4" t="s">
        <v>37</v>
      </c>
      <c r="M11" s="4">
        <v>4.7699999999999996</v>
      </c>
      <c r="N11" s="1">
        <v>30</v>
      </c>
      <c r="O11" s="1">
        <v>0.56599999999999995</v>
      </c>
      <c r="P11" s="4" t="s">
        <v>38</v>
      </c>
      <c r="Q11" s="1" t="s">
        <v>38</v>
      </c>
      <c r="R11" s="1" t="s">
        <v>39</v>
      </c>
      <c r="S11" s="1">
        <v>5</v>
      </c>
      <c r="T11" s="1">
        <v>160047614</v>
      </c>
      <c r="U11" s="1">
        <v>160047614</v>
      </c>
      <c r="V11" s="1" t="s">
        <v>54</v>
      </c>
      <c r="W11" s="1" t="s">
        <v>41</v>
      </c>
      <c r="X11" s="12" t="s">
        <v>561</v>
      </c>
      <c r="Y11" s="1">
        <v>43</v>
      </c>
      <c r="Z11" s="1">
        <v>38</v>
      </c>
      <c r="AA11" s="8">
        <f t="shared" si="0"/>
        <v>0.46913580246913578</v>
      </c>
      <c r="AB11" s="53" t="s">
        <v>44</v>
      </c>
      <c r="AC11" s="11" t="s">
        <v>44</v>
      </c>
      <c r="AD11" s="11" t="s">
        <v>395</v>
      </c>
      <c r="AE11" s="11" t="s">
        <v>44</v>
      </c>
      <c r="AF11" s="12" t="s">
        <v>93</v>
      </c>
    </row>
    <row r="12" spans="1:79" s="1" customFormat="1" ht="15" customHeight="1" x14ac:dyDescent="0.2">
      <c r="A12" s="18" t="s">
        <v>475</v>
      </c>
      <c r="B12" s="18" t="s">
        <v>29</v>
      </c>
      <c r="C12" s="19" t="s">
        <v>476</v>
      </c>
      <c r="D12" s="20" t="s">
        <v>477</v>
      </c>
      <c r="E12" s="18" t="s">
        <v>478</v>
      </c>
      <c r="F12" s="31" t="s">
        <v>479</v>
      </c>
      <c r="G12" s="29">
        <v>8.2369999999999992E-6</v>
      </c>
      <c r="H12" s="26" t="s">
        <v>35</v>
      </c>
      <c r="I12" s="26" t="s">
        <v>50</v>
      </c>
      <c r="J12" s="26" t="s">
        <v>36</v>
      </c>
      <c r="K12" s="26" t="s">
        <v>35</v>
      </c>
      <c r="L12" s="18" t="s">
        <v>37</v>
      </c>
      <c r="M12" s="18">
        <v>3.48</v>
      </c>
      <c r="N12" s="44">
        <v>23.4</v>
      </c>
      <c r="O12" s="18">
        <v>0.495</v>
      </c>
      <c r="P12" s="18" t="s">
        <v>38</v>
      </c>
      <c r="Q12" s="18" t="s">
        <v>38</v>
      </c>
      <c r="R12" s="18" t="s">
        <v>480</v>
      </c>
      <c r="S12" s="18">
        <v>3</v>
      </c>
      <c r="T12" s="18">
        <v>142218500</v>
      </c>
      <c r="U12" s="18">
        <v>142218500</v>
      </c>
      <c r="V12" s="18" t="s">
        <v>37</v>
      </c>
      <c r="W12" s="18" t="s">
        <v>41</v>
      </c>
      <c r="X12" s="18" t="s">
        <v>561</v>
      </c>
      <c r="Y12" s="21">
        <v>199</v>
      </c>
      <c r="Z12" s="21">
        <v>194</v>
      </c>
      <c r="AA12" s="24">
        <f t="shared" si="0"/>
        <v>0.49363867684478374</v>
      </c>
      <c r="AB12" s="31" t="s">
        <v>564</v>
      </c>
      <c r="AC12" s="25" t="s">
        <v>538</v>
      </c>
      <c r="AD12" s="25" t="s">
        <v>537</v>
      </c>
      <c r="AE12" s="25" t="s">
        <v>44</v>
      </c>
      <c r="AF12" s="18" t="s">
        <v>34</v>
      </c>
      <c r="AG12" s="21"/>
    </row>
    <row r="13" spans="1:79" s="1" customFormat="1" ht="15" customHeight="1" x14ac:dyDescent="0.2">
      <c r="A13" s="12" t="s">
        <v>61</v>
      </c>
      <c r="B13" s="12" t="s">
        <v>29</v>
      </c>
      <c r="C13" s="3" t="s">
        <v>250</v>
      </c>
      <c r="D13" s="14" t="s">
        <v>251</v>
      </c>
      <c r="E13" s="1" t="s">
        <v>252</v>
      </c>
      <c r="F13" s="14" t="s">
        <v>253</v>
      </c>
      <c r="G13" s="1" t="s">
        <v>34</v>
      </c>
      <c r="H13" s="4" t="s">
        <v>48</v>
      </c>
      <c r="I13" s="4" t="s">
        <v>35</v>
      </c>
      <c r="J13" s="4" t="s">
        <v>44</v>
      </c>
      <c r="K13" s="4" t="s">
        <v>44</v>
      </c>
      <c r="L13" s="4" t="s">
        <v>50</v>
      </c>
      <c r="M13" s="4">
        <v>-2.44</v>
      </c>
      <c r="N13" s="1">
        <v>3.335</v>
      </c>
      <c r="O13" s="1">
        <v>3.1E-2</v>
      </c>
      <c r="P13" s="4" t="s">
        <v>38</v>
      </c>
      <c r="Q13" s="1" t="s">
        <v>38</v>
      </c>
      <c r="R13" s="1" t="s">
        <v>39</v>
      </c>
      <c r="S13" s="1">
        <v>7</v>
      </c>
      <c r="T13" s="1">
        <v>108524485</v>
      </c>
      <c r="U13" s="1">
        <v>108524485</v>
      </c>
      <c r="V13" s="1" t="s">
        <v>37</v>
      </c>
      <c r="W13" s="1" t="s">
        <v>54</v>
      </c>
      <c r="X13" s="12" t="s">
        <v>561</v>
      </c>
      <c r="Y13" s="1">
        <v>20</v>
      </c>
      <c r="Z13" s="1">
        <v>12</v>
      </c>
      <c r="AA13" s="8">
        <f>Z13/(Z13+Y13)</f>
        <v>0.375</v>
      </c>
      <c r="AB13" s="53" t="s">
        <v>44</v>
      </c>
      <c r="AC13" s="11" t="s">
        <v>44</v>
      </c>
      <c r="AD13" s="11" t="s">
        <v>254</v>
      </c>
      <c r="AE13" s="11" t="s">
        <v>44</v>
      </c>
      <c r="AF13" s="12" t="s">
        <v>34</v>
      </c>
    </row>
    <row r="14" spans="1:79" s="1" customFormat="1" ht="15" customHeight="1" x14ac:dyDescent="0.2">
      <c r="A14" s="12" t="s">
        <v>129</v>
      </c>
      <c r="B14" s="12" t="s">
        <v>29</v>
      </c>
      <c r="C14" s="3" t="s">
        <v>250</v>
      </c>
      <c r="D14" s="14" t="s">
        <v>251</v>
      </c>
      <c r="E14" s="1" t="s">
        <v>252</v>
      </c>
      <c r="F14" s="14" t="s">
        <v>255</v>
      </c>
      <c r="G14" s="1" t="s">
        <v>34</v>
      </c>
      <c r="H14" s="4" t="s">
        <v>48</v>
      </c>
      <c r="I14" s="4" t="s">
        <v>35</v>
      </c>
      <c r="J14" s="4" t="s">
        <v>44</v>
      </c>
      <c r="K14" s="4" t="s">
        <v>44</v>
      </c>
      <c r="L14" s="4" t="s">
        <v>50</v>
      </c>
      <c r="M14" s="4">
        <v>-0.96099999999999997</v>
      </c>
      <c r="N14" s="1">
        <v>12.51</v>
      </c>
      <c r="O14" s="1">
        <v>7.8E-2</v>
      </c>
      <c r="P14" s="4" t="s">
        <v>38</v>
      </c>
      <c r="Q14" s="1" t="s">
        <v>38</v>
      </c>
      <c r="R14" s="1" t="s">
        <v>39</v>
      </c>
      <c r="S14" s="1">
        <v>7</v>
      </c>
      <c r="T14" s="1">
        <v>108524519</v>
      </c>
      <c r="U14" s="1">
        <v>108524519</v>
      </c>
      <c r="V14" s="1" t="s">
        <v>41</v>
      </c>
      <c r="W14" s="1" t="s">
        <v>54</v>
      </c>
      <c r="X14" s="12" t="s">
        <v>561</v>
      </c>
      <c r="Y14" s="1">
        <v>71</v>
      </c>
      <c r="Z14" s="1">
        <v>74</v>
      </c>
      <c r="AA14" s="8">
        <f>Z14/(Z14+Y14)</f>
        <v>0.51034482758620692</v>
      </c>
      <c r="AB14" s="53" t="s">
        <v>44</v>
      </c>
      <c r="AC14" s="11" t="s">
        <v>44</v>
      </c>
      <c r="AD14" s="11" t="s">
        <v>254</v>
      </c>
      <c r="AE14" s="11" t="s">
        <v>44</v>
      </c>
      <c r="AF14" s="12" t="s">
        <v>34</v>
      </c>
    </row>
    <row r="15" spans="1:79" s="1" customFormat="1" ht="15" customHeight="1" x14ac:dyDescent="0.2">
      <c r="A15" s="18" t="s">
        <v>118</v>
      </c>
      <c r="B15" s="18" t="s">
        <v>29</v>
      </c>
      <c r="C15" s="19" t="s">
        <v>506</v>
      </c>
      <c r="D15" s="20" t="s">
        <v>507</v>
      </c>
      <c r="E15" s="18" t="s">
        <v>508</v>
      </c>
      <c r="F15" s="31" t="s">
        <v>509</v>
      </c>
      <c r="G15" s="29">
        <v>5.0430000000000003E-5</v>
      </c>
      <c r="H15" s="18" t="s">
        <v>35</v>
      </c>
      <c r="I15" s="18" t="s">
        <v>35</v>
      </c>
      <c r="J15" s="18" t="s">
        <v>35</v>
      </c>
      <c r="K15" s="18" t="s">
        <v>35</v>
      </c>
      <c r="L15" s="18" t="s">
        <v>44</v>
      </c>
      <c r="M15" s="18" t="s">
        <v>38</v>
      </c>
      <c r="N15" s="45">
        <v>27.8</v>
      </c>
      <c r="O15" s="18">
        <v>0.27600000000000002</v>
      </c>
      <c r="P15" s="18" t="s">
        <v>38</v>
      </c>
      <c r="Q15" s="18" t="s">
        <v>38</v>
      </c>
      <c r="R15" s="18">
        <v>604065</v>
      </c>
      <c r="S15" s="18">
        <v>17</v>
      </c>
      <c r="T15" s="18">
        <v>48704060</v>
      </c>
      <c r="U15" s="18">
        <v>48704060</v>
      </c>
      <c r="V15" s="18" t="s">
        <v>41</v>
      </c>
      <c r="W15" s="18" t="s">
        <v>36</v>
      </c>
      <c r="X15" s="18" t="s">
        <v>561</v>
      </c>
      <c r="Y15" s="18">
        <v>116</v>
      </c>
      <c r="Z15" s="18">
        <v>75</v>
      </c>
      <c r="AA15" s="46">
        <f t="shared" ref="AA15" si="1">Z15/(Z15+Y15)</f>
        <v>0.39267015706806285</v>
      </c>
      <c r="AB15" s="31" t="s">
        <v>565</v>
      </c>
      <c r="AC15" s="25" t="s">
        <v>551</v>
      </c>
      <c r="AD15" s="25" t="s">
        <v>552</v>
      </c>
      <c r="AE15" s="25" t="s">
        <v>44</v>
      </c>
      <c r="AF15" s="18" t="s">
        <v>93</v>
      </c>
      <c r="AG15" s="21"/>
    </row>
    <row r="16" spans="1:79" s="1" customFormat="1" ht="15" customHeight="1" x14ac:dyDescent="0.2">
      <c r="A16" s="12" t="s">
        <v>61</v>
      </c>
      <c r="B16" s="12" t="s">
        <v>152</v>
      </c>
      <c r="C16" s="3" t="s">
        <v>256</v>
      </c>
      <c r="D16" s="14" t="s">
        <v>257</v>
      </c>
      <c r="E16" s="1" t="s">
        <v>258</v>
      </c>
      <c r="F16" s="14" t="s">
        <v>259</v>
      </c>
      <c r="G16" s="1" t="s">
        <v>34</v>
      </c>
      <c r="H16" s="4" t="s">
        <v>48</v>
      </c>
      <c r="I16" s="4" t="s">
        <v>44</v>
      </c>
      <c r="J16" s="4" t="s">
        <v>44</v>
      </c>
      <c r="K16" s="4" t="s">
        <v>44</v>
      </c>
      <c r="L16" s="4" t="s">
        <v>44</v>
      </c>
      <c r="M16" s="4" t="s">
        <v>38</v>
      </c>
      <c r="N16" s="1">
        <v>35</v>
      </c>
      <c r="O16" s="1" t="s">
        <v>44</v>
      </c>
      <c r="P16" s="4" t="s">
        <v>38</v>
      </c>
      <c r="Q16" s="1" t="s">
        <v>38</v>
      </c>
      <c r="R16" s="1">
        <v>602664</v>
      </c>
      <c r="S16" s="1">
        <v>11</v>
      </c>
      <c r="T16" s="1">
        <v>104815501</v>
      </c>
      <c r="U16" s="1">
        <v>104815501</v>
      </c>
      <c r="V16" s="1" t="s">
        <v>44</v>
      </c>
      <c r="W16" s="1" t="s">
        <v>41</v>
      </c>
      <c r="X16" s="12" t="s">
        <v>561</v>
      </c>
      <c r="Y16" s="1">
        <v>24</v>
      </c>
      <c r="Z16" s="1">
        <v>33</v>
      </c>
      <c r="AA16" s="2">
        <f t="shared" ref="AA16:AA40" si="2">Z16/(Z16+Y16)</f>
        <v>0.57894736842105265</v>
      </c>
      <c r="AB16" s="53" t="s">
        <v>44</v>
      </c>
      <c r="AC16" s="11" t="s">
        <v>44</v>
      </c>
      <c r="AD16" s="11" t="s">
        <v>260</v>
      </c>
      <c r="AE16" s="11" t="s">
        <v>44</v>
      </c>
      <c r="AF16" s="12" t="s">
        <v>34</v>
      </c>
    </row>
    <row r="17" spans="1:33" s="1" customFormat="1" ht="15" customHeight="1" x14ac:dyDescent="0.2">
      <c r="A17" s="12" t="s">
        <v>261</v>
      </c>
      <c r="B17" s="12" t="s">
        <v>29</v>
      </c>
      <c r="C17" s="6" t="s">
        <v>256</v>
      </c>
      <c r="D17" s="14" t="s">
        <v>257</v>
      </c>
      <c r="E17" s="1" t="s">
        <v>258</v>
      </c>
      <c r="F17" s="14" t="s">
        <v>262</v>
      </c>
      <c r="G17" s="1" t="s">
        <v>34</v>
      </c>
      <c r="H17" s="1" t="s">
        <v>48</v>
      </c>
      <c r="I17" s="4" t="s">
        <v>36</v>
      </c>
      <c r="J17" s="4" t="s">
        <v>35</v>
      </c>
      <c r="K17" s="4" t="s">
        <v>35</v>
      </c>
      <c r="L17" s="4" t="s">
        <v>37</v>
      </c>
      <c r="M17" s="1">
        <v>4.1100000000000003</v>
      </c>
      <c r="N17" s="1">
        <v>14.85</v>
      </c>
      <c r="O17" s="1">
        <v>0.10299999999999999</v>
      </c>
      <c r="P17" s="1" t="s">
        <v>38</v>
      </c>
      <c r="Q17" s="1" t="s">
        <v>38</v>
      </c>
      <c r="R17" s="1">
        <v>602664</v>
      </c>
      <c r="S17" s="1">
        <v>11</v>
      </c>
      <c r="T17" s="1">
        <v>104820390</v>
      </c>
      <c r="U17" s="1">
        <v>104820390</v>
      </c>
      <c r="V17" s="1" t="s">
        <v>54</v>
      </c>
      <c r="W17" s="1" t="s">
        <v>41</v>
      </c>
      <c r="X17" s="12" t="s">
        <v>561</v>
      </c>
      <c r="Y17" s="1">
        <v>46</v>
      </c>
      <c r="Z17" s="1">
        <v>39</v>
      </c>
      <c r="AA17" s="2">
        <f t="shared" si="2"/>
        <v>0.45882352941176469</v>
      </c>
      <c r="AB17" s="53" t="s">
        <v>44</v>
      </c>
      <c r="AC17" s="11" t="s">
        <v>44</v>
      </c>
      <c r="AD17" s="11" t="s">
        <v>260</v>
      </c>
      <c r="AE17" s="11" t="s">
        <v>44</v>
      </c>
      <c r="AF17" s="12" t="s">
        <v>34</v>
      </c>
    </row>
    <row r="18" spans="1:33" s="1" customFormat="1" ht="15" customHeight="1" x14ac:dyDescent="0.2">
      <c r="A18" s="18" t="s">
        <v>99</v>
      </c>
      <c r="B18" s="18" t="s">
        <v>29</v>
      </c>
      <c r="C18" s="30" t="s">
        <v>263</v>
      </c>
      <c r="D18" s="20" t="s">
        <v>264</v>
      </c>
      <c r="E18" s="21" t="s">
        <v>265</v>
      </c>
      <c r="F18" s="20" t="s">
        <v>266</v>
      </c>
      <c r="G18" s="21" t="s">
        <v>34</v>
      </c>
      <c r="H18" s="23" t="s">
        <v>48</v>
      </c>
      <c r="I18" s="23" t="s">
        <v>35</v>
      </c>
      <c r="J18" s="23" t="s">
        <v>35</v>
      </c>
      <c r="K18" s="23" t="s">
        <v>35</v>
      </c>
      <c r="L18" s="23" t="s">
        <v>50</v>
      </c>
      <c r="M18" s="23">
        <v>1.36</v>
      </c>
      <c r="N18" s="21">
        <v>17.07</v>
      </c>
      <c r="O18" s="21">
        <v>7.6999999999999999E-2</v>
      </c>
      <c r="P18" s="23" t="s">
        <v>38</v>
      </c>
      <c r="Q18" s="21" t="s">
        <v>38</v>
      </c>
      <c r="R18" s="21">
        <v>612419</v>
      </c>
      <c r="S18" s="21">
        <v>19</v>
      </c>
      <c r="T18" s="21">
        <v>19653220</v>
      </c>
      <c r="U18" s="21">
        <v>19653220</v>
      </c>
      <c r="V18" s="21" t="s">
        <v>36</v>
      </c>
      <c r="W18" s="21" t="s">
        <v>41</v>
      </c>
      <c r="X18" s="18" t="s">
        <v>561</v>
      </c>
      <c r="Y18" s="21">
        <v>91</v>
      </c>
      <c r="Z18" s="21">
        <v>57</v>
      </c>
      <c r="AA18" s="28">
        <f t="shared" si="2"/>
        <v>0.38513513513513514</v>
      </c>
      <c r="AB18" s="54" t="s">
        <v>44</v>
      </c>
      <c r="AC18" s="25" t="s">
        <v>44</v>
      </c>
      <c r="AD18" s="25" t="s">
        <v>267</v>
      </c>
      <c r="AE18" s="25" t="s">
        <v>44</v>
      </c>
      <c r="AF18" s="18" t="s">
        <v>34</v>
      </c>
      <c r="AG18" s="21"/>
    </row>
    <row r="19" spans="1:33" s="1" customFormat="1" ht="15" customHeight="1" x14ac:dyDescent="0.2">
      <c r="A19" s="18" t="s">
        <v>84</v>
      </c>
      <c r="B19" s="18" t="s">
        <v>29</v>
      </c>
      <c r="C19" s="30" t="s">
        <v>263</v>
      </c>
      <c r="D19" s="20" t="s">
        <v>264</v>
      </c>
      <c r="E19" s="21" t="s">
        <v>265</v>
      </c>
      <c r="F19" s="20" t="s">
        <v>268</v>
      </c>
      <c r="G19" s="21" t="s">
        <v>34</v>
      </c>
      <c r="H19" s="23" t="s">
        <v>35</v>
      </c>
      <c r="I19" s="23" t="s">
        <v>35</v>
      </c>
      <c r="J19" s="23" t="s">
        <v>35</v>
      </c>
      <c r="K19" s="23" t="s">
        <v>35</v>
      </c>
      <c r="L19" s="23" t="s">
        <v>37</v>
      </c>
      <c r="M19" s="23">
        <v>3.75</v>
      </c>
      <c r="N19" s="21">
        <v>25.5</v>
      </c>
      <c r="O19" s="21">
        <v>0.26600000000000001</v>
      </c>
      <c r="P19" s="23" t="s">
        <v>38</v>
      </c>
      <c r="Q19" s="21" t="s">
        <v>38</v>
      </c>
      <c r="R19" s="21">
        <v>612419</v>
      </c>
      <c r="S19" s="21">
        <v>19</v>
      </c>
      <c r="T19" s="21">
        <v>19654685</v>
      </c>
      <c r="U19" s="21">
        <v>19654685</v>
      </c>
      <c r="V19" s="21" t="s">
        <v>41</v>
      </c>
      <c r="W19" s="21" t="s">
        <v>54</v>
      </c>
      <c r="X19" s="18" t="s">
        <v>561</v>
      </c>
      <c r="Y19" s="21">
        <v>89</v>
      </c>
      <c r="Z19" s="21">
        <v>81</v>
      </c>
      <c r="AA19" s="28">
        <f t="shared" si="2"/>
        <v>0.47647058823529409</v>
      </c>
      <c r="AB19" s="54" t="s">
        <v>44</v>
      </c>
      <c r="AC19" s="25" t="s">
        <v>44</v>
      </c>
      <c r="AD19" s="25" t="s">
        <v>267</v>
      </c>
      <c r="AE19" s="25" t="s">
        <v>44</v>
      </c>
      <c r="AF19" s="18" t="s">
        <v>34</v>
      </c>
      <c r="AG19" s="21"/>
    </row>
    <row r="20" spans="1:33" s="1" customFormat="1" ht="15" customHeight="1" x14ac:dyDescent="0.2">
      <c r="A20" s="12" t="s">
        <v>269</v>
      </c>
      <c r="B20" s="12" t="s">
        <v>29</v>
      </c>
      <c r="C20" s="3" t="s">
        <v>270</v>
      </c>
      <c r="D20" s="14" t="s">
        <v>271</v>
      </c>
      <c r="E20" s="1" t="s">
        <v>272</v>
      </c>
      <c r="F20" s="14" t="s">
        <v>273</v>
      </c>
      <c r="G20" s="4" t="s">
        <v>34</v>
      </c>
      <c r="H20" s="4" t="s">
        <v>35</v>
      </c>
      <c r="I20" s="4" t="s">
        <v>35</v>
      </c>
      <c r="J20" s="4" t="s">
        <v>35</v>
      </c>
      <c r="K20" s="4" t="s">
        <v>83</v>
      </c>
      <c r="L20" s="4" t="s">
        <v>44</v>
      </c>
      <c r="M20" s="4" t="s">
        <v>38</v>
      </c>
      <c r="N20" s="1">
        <v>25.6</v>
      </c>
      <c r="O20" s="1">
        <v>0.52900000000000003</v>
      </c>
      <c r="P20" s="4" t="s">
        <v>38</v>
      </c>
      <c r="Q20" s="1" t="s">
        <v>38</v>
      </c>
      <c r="R20" s="1">
        <v>601273</v>
      </c>
      <c r="S20" s="1">
        <v>22</v>
      </c>
      <c r="T20" s="1">
        <v>19171060</v>
      </c>
      <c r="U20" s="1">
        <v>19171060</v>
      </c>
      <c r="V20" s="1" t="s">
        <v>41</v>
      </c>
      <c r="W20" s="1" t="s">
        <v>54</v>
      </c>
      <c r="X20" s="12" t="s">
        <v>561</v>
      </c>
      <c r="Y20" s="1">
        <v>4</v>
      </c>
      <c r="Z20" s="1">
        <v>4</v>
      </c>
      <c r="AA20" s="2">
        <f t="shared" si="2"/>
        <v>0.5</v>
      </c>
      <c r="AB20" s="53" t="s">
        <v>44</v>
      </c>
      <c r="AC20" s="11" t="s">
        <v>274</v>
      </c>
      <c r="AD20" s="11" t="s">
        <v>275</v>
      </c>
      <c r="AE20" s="11" t="s">
        <v>44</v>
      </c>
      <c r="AF20" s="12" t="s">
        <v>247</v>
      </c>
    </row>
    <row r="21" spans="1:33" s="1" customFormat="1" ht="15" customHeight="1" x14ac:dyDescent="0.2">
      <c r="A21" s="12" t="s">
        <v>129</v>
      </c>
      <c r="B21" s="12" t="s">
        <v>29</v>
      </c>
      <c r="C21" s="3" t="s">
        <v>270</v>
      </c>
      <c r="D21" s="14" t="s">
        <v>271</v>
      </c>
      <c r="E21" s="1" t="s">
        <v>272</v>
      </c>
      <c r="F21" s="14" t="s">
        <v>276</v>
      </c>
      <c r="G21" s="4" t="s">
        <v>34</v>
      </c>
      <c r="H21" s="4" t="s">
        <v>35</v>
      </c>
      <c r="I21" s="4" t="s">
        <v>35</v>
      </c>
      <c r="J21" s="4" t="s">
        <v>35</v>
      </c>
      <c r="K21" s="4" t="s">
        <v>48</v>
      </c>
      <c r="L21" s="4" t="s">
        <v>44</v>
      </c>
      <c r="M21" s="4" t="s">
        <v>38</v>
      </c>
      <c r="N21" s="1">
        <v>15.34</v>
      </c>
      <c r="O21" s="1">
        <v>0.222</v>
      </c>
      <c r="P21" s="4" t="s">
        <v>38</v>
      </c>
      <c r="Q21" s="1" t="s">
        <v>38</v>
      </c>
      <c r="R21" s="1">
        <v>601273</v>
      </c>
      <c r="S21" s="1">
        <v>22</v>
      </c>
      <c r="T21" s="1">
        <v>19241691</v>
      </c>
      <c r="U21" s="1">
        <v>19241691</v>
      </c>
      <c r="V21" s="1" t="s">
        <v>36</v>
      </c>
      <c r="W21" s="1" t="s">
        <v>37</v>
      </c>
      <c r="X21" s="12" t="s">
        <v>561</v>
      </c>
      <c r="Y21" s="1">
        <v>79</v>
      </c>
      <c r="Z21" s="1">
        <v>70</v>
      </c>
      <c r="AA21" s="2">
        <f t="shared" si="2"/>
        <v>0.46979865771812079</v>
      </c>
      <c r="AB21" s="53" t="s">
        <v>44</v>
      </c>
      <c r="AC21" s="11" t="s">
        <v>274</v>
      </c>
      <c r="AD21" s="11" t="s">
        <v>275</v>
      </c>
      <c r="AE21" s="11" t="s">
        <v>44</v>
      </c>
      <c r="AF21" s="12" t="s">
        <v>247</v>
      </c>
    </row>
    <row r="22" spans="1:33" s="1" customFormat="1" ht="15" customHeight="1" x14ac:dyDescent="0.2">
      <c r="A22" s="26" t="s">
        <v>61</v>
      </c>
      <c r="B22" s="26" t="s">
        <v>29</v>
      </c>
      <c r="C22" s="30" t="s">
        <v>62</v>
      </c>
      <c r="D22" s="31" t="s">
        <v>63</v>
      </c>
      <c r="E22" s="23" t="s">
        <v>64</v>
      </c>
      <c r="F22" s="31" t="s">
        <v>65</v>
      </c>
      <c r="G22" s="23" t="s">
        <v>34</v>
      </c>
      <c r="H22" s="23" t="s">
        <v>35</v>
      </c>
      <c r="I22" s="23" t="s">
        <v>36</v>
      </c>
      <c r="J22" s="23" t="s">
        <v>35</v>
      </c>
      <c r="K22" s="23" t="s">
        <v>35</v>
      </c>
      <c r="L22" s="23" t="s">
        <v>37</v>
      </c>
      <c r="M22" s="23">
        <v>4.5599999999999996</v>
      </c>
      <c r="N22" s="21">
        <v>24.3</v>
      </c>
      <c r="O22" s="21">
        <v>0.64400000000000002</v>
      </c>
      <c r="P22" s="23" t="s">
        <v>38</v>
      </c>
      <c r="Q22" s="23" t="s">
        <v>38</v>
      </c>
      <c r="R22" s="23" t="s">
        <v>66</v>
      </c>
      <c r="S22" s="23">
        <v>9</v>
      </c>
      <c r="T22" s="23">
        <v>137694749</v>
      </c>
      <c r="U22" s="23">
        <v>137694749</v>
      </c>
      <c r="V22" s="23" t="s">
        <v>41</v>
      </c>
      <c r="W22" s="23" t="s">
        <v>37</v>
      </c>
      <c r="X22" s="18" t="s">
        <v>561</v>
      </c>
      <c r="Y22" s="23">
        <v>33</v>
      </c>
      <c r="Z22" s="23">
        <v>15</v>
      </c>
      <c r="AA22" s="28">
        <f t="shared" si="2"/>
        <v>0.3125</v>
      </c>
      <c r="AB22" s="54" t="s">
        <v>44</v>
      </c>
      <c r="AC22" s="32" t="s">
        <v>67</v>
      </c>
      <c r="AD22" s="32" t="s">
        <v>68</v>
      </c>
      <c r="AE22" s="32" t="s">
        <v>44</v>
      </c>
      <c r="AF22" s="26" t="s">
        <v>34</v>
      </c>
      <c r="AG22" s="21"/>
    </row>
    <row r="23" spans="1:33" s="1" customFormat="1" ht="15" customHeight="1" x14ac:dyDescent="0.2">
      <c r="A23" s="26" t="s">
        <v>69</v>
      </c>
      <c r="B23" s="26" t="s">
        <v>29</v>
      </c>
      <c r="C23" s="30" t="s">
        <v>62</v>
      </c>
      <c r="D23" s="31" t="s">
        <v>63</v>
      </c>
      <c r="E23" s="23" t="s">
        <v>64</v>
      </c>
      <c r="F23" s="31" t="s">
        <v>70</v>
      </c>
      <c r="G23" s="29">
        <v>9.0959999999999996E-5</v>
      </c>
      <c r="H23" s="23" t="s">
        <v>35</v>
      </c>
      <c r="I23" s="23" t="s">
        <v>36</v>
      </c>
      <c r="J23" s="23" t="s">
        <v>50</v>
      </c>
      <c r="K23" s="23" t="s">
        <v>35</v>
      </c>
      <c r="L23" s="23" t="s">
        <v>37</v>
      </c>
      <c r="M23" s="23">
        <v>4.29</v>
      </c>
      <c r="N23" s="21">
        <v>23</v>
      </c>
      <c r="O23" s="21">
        <v>0.57399999999999995</v>
      </c>
      <c r="P23" s="23" t="s">
        <v>38</v>
      </c>
      <c r="Q23" s="23" t="s">
        <v>38</v>
      </c>
      <c r="R23" s="23" t="s">
        <v>66</v>
      </c>
      <c r="S23" s="23">
        <v>9</v>
      </c>
      <c r="T23" s="23">
        <v>137702114</v>
      </c>
      <c r="U23" s="23">
        <v>137702114</v>
      </c>
      <c r="V23" s="23" t="s">
        <v>41</v>
      </c>
      <c r="W23" s="23" t="s">
        <v>37</v>
      </c>
      <c r="X23" s="18" t="s">
        <v>561</v>
      </c>
      <c r="Y23" s="23">
        <v>92</v>
      </c>
      <c r="Z23" s="23">
        <v>100</v>
      </c>
      <c r="AA23" s="28">
        <f t="shared" si="2"/>
        <v>0.52083333333333337</v>
      </c>
      <c r="AB23" s="54" t="s">
        <v>44</v>
      </c>
      <c r="AC23" s="32" t="s">
        <v>67</v>
      </c>
      <c r="AD23" s="32" t="s">
        <v>68</v>
      </c>
      <c r="AE23" s="32" t="s">
        <v>44</v>
      </c>
      <c r="AF23" s="26" t="s">
        <v>34</v>
      </c>
      <c r="AG23" s="21"/>
    </row>
    <row r="24" spans="1:33" s="1" customFormat="1" ht="15" customHeight="1" x14ac:dyDescent="0.2">
      <c r="A24" s="26" t="s">
        <v>71</v>
      </c>
      <c r="B24" s="26" t="s">
        <v>29</v>
      </c>
      <c r="C24" s="30" t="s">
        <v>62</v>
      </c>
      <c r="D24" s="31" t="s">
        <v>63</v>
      </c>
      <c r="E24" s="23" t="s">
        <v>64</v>
      </c>
      <c r="F24" s="31" t="s">
        <v>72</v>
      </c>
      <c r="G24" s="29">
        <v>8.6999999999999997E-6</v>
      </c>
      <c r="H24" s="23" t="s">
        <v>35</v>
      </c>
      <c r="I24" s="23" t="s">
        <v>35</v>
      </c>
      <c r="J24" s="23" t="s">
        <v>35</v>
      </c>
      <c r="K24" s="23" t="s">
        <v>73</v>
      </c>
      <c r="L24" s="23" t="s">
        <v>37</v>
      </c>
      <c r="M24" s="23">
        <v>4.55</v>
      </c>
      <c r="N24" s="21">
        <v>25.8</v>
      </c>
      <c r="O24" s="21">
        <v>0.443</v>
      </c>
      <c r="P24" s="23" t="s">
        <v>38</v>
      </c>
      <c r="Q24" s="23" t="s">
        <v>38</v>
      </c>
      <c r="R24" s="23" t="s">
        <v>66</v>
      </c>
      <c r="S24" s="23">
        <v>9</v>
      </c>
      <c r="T24" s="23">
        <v>137726835</v>
      </c>
      <c r="U24" s="23">
        <v>137726835</v>
      </c>
      <c r="V24" s="23" t="s">
        <v>54</v>
      </c>
      <c r="W24" s="23" t="s">
        <v>41</v>
      </c>
      <c r="X24" s="18" t="s">
        <v>561</v>
      </c>
      <c r="Y24" s="23">
        <v>66</v>
      </c>
      <c r="Z24" s="23">
        <v>49</v>
      </c>
      <c r="AA24" s="28">
        <f t="shared" si="2"/>
        <v>0.42608695652173911</v>
      </c>
      <c r="AB24" s="54" t="s">
        <v>44</v>
      </c>
      <c r="AC24" s="32" t="s">
        <v>67</v>
      </c>
      <c r="AD24" s="32" t="s">
        <v>68</v>
      </c>
      <c r="AE24" s="32" t="s">
        <v>44</v>
      </c>
      <c r="AF24" s="26" t="s">
        <v>34</v>
      </c>
      <c r="AG24" s="21"/>
    </row>
    <row r="25" spans="1:33" s="1" customFormat="1" ht="15" customHeight="1" x14ac:dyDescent="0.2">
      <c r="A25" s="12" t="s">
        <v>277</v>
      </c>
      <c r="B25" s="12" t="s">
        <v>29</v>
      </c>
      <c r="C25" s="3" t="s">
        <v>278</v>
      </c>
      <c r="D25" s="14" t="s">
        <v>279</v>
      </c>
      <c r="E25" s="1" t="s">
        <v>280</v>
      </c>
      <c r="F25" s="14" t="s">
        <v>281</v>
      </c>
      <c r="G25" s="4" t="s">
        <v>34</v>
      </c>
      <c r="H25" s="4" t="s">
        <v>48</v>
      </c>
      <c r="I25" s="4" t="s">
        <v>35</v>
      </c>
      <c r="J25" s="4" t="s">
        <v>50</v>
      </c>
      <c r="K25" s="4" t="s">
        <v>44</v>
      </c>
      <c r="L25" s="4" t="s">
        <v>44</v>
      </c>
      <c r="M25" s="4" t="s">
        <v>38</v>
      </c>
      <c r="N25" s="1">
        <v>23.4</v>
      </c>
      <c r="O25" s="1">
        <v>4.2999999999999997E-2</v>
      </c>
      <c r="P25" s="4" t="s">
        <v>38</v>
      </c>
      <c r="Q25" s="1" t="s">
        <v>38</v>
      </c>
      <c r="R25" s="1" t="s">
        <v>39</v>
      </c>
      <c r="S25" s="1">
        <v>4</v>
      </c>
      <c r="T25" s="1">
        <v>15004724</v>
      </c>
      <c r="U25" s="1">
        <v>15004724</v>
      </c>
      <c r="V25" s="1" t="s">
        <v>41</v>
      </c>
      <c r="W25" s="1" t="s">
        <v>36</v>
      </c>
      <c r="X25" s="12" t="s">
        <v>561</v>
      </c>
      <c r="Y25" s="1">
        <v>38</v>
      </c>
      <c r="Z25" s="1">
        <v>38</v>
      </c>
      <c r="AA25" s="8">
        <f t="shared" si="2"/>
        <v>0.5</v>
      </c>
      <c r="AB25" s="53" t="s">
        <v>44</v>
      </c>
      <c r="AC25" s="11" t="s">
        <v>44</v>
      </c>
      <c r="AD25" s="11" t="s">
        <v>282</v>
      </c>
      <c r="AE25" s="11" t="s">
        <v>44</v>
      </c>
      <c r="AF25" s="12" t="s">
        <v>45</v>
      </c>
      <c r="AG25" s="80" t="s">
        <v>569</v>
      </c>
    </row>
    <row r="26" spans="1:33" s="1" customFormat="1" ht="15" customHeight="1" x14ac:dyDescent="0.2">
      <c r="A26" s="12" t="s">
        <v>116</v>
      </c>
      <c r="B26" s="12" t="s">
        <v>29</v>
      </c>
      <c r="C26" s="3" t="s">
        <v>278</v>
      </c>
      <c r="D26" s="14" t="s">
        <v>279</v>
      </c>
      <c r="E26" s="1" t="s">
        <v>280</v>
      </c>
      <c r="F26" s="14" t="s">
        <v>283</v>
      </c>
      <c r="G26" s="4" t="s">
        <v>34</v>
      </c>
      <c r="H26" s="4" t="s">
        <v>35</v>
      </c>
      <c r="I26" s="4" t="s">
        <v>35</v>
      </c>
      <c r="J26" s="4" t="s">
        <v>50</v>
      </c>
      <c r="K26" s="4" t="s">
        <v>44</v>
      </c>
      <c r="L26" s="4" t="s">
        <v>44</v>
      </c>
      <c r="M26" s="4" t="s">
        <v>38</v>
      </c>
      <c r="N26" s="1">
        <v>22</v>
      </c>
      <c r="O26" s="1">
        <v>0.03</v>
      </c>
      <c r="P26" s="4" t="s">
        <v>38</v>
      </c>
      <c r="Q26" s="1" t="s">
        <v>38</v>
      </c>
      <c r="R26" s="1" t="s">
        <v>39</v>
      </c>
      <c r="S26" s="1">
        <v>4</v>
      </c>
      <c r="T26" s="1">
        <v>15005346</v>
      </c>
      <c r="U26" s="1">
        <v>15005346</v>
      </c>
      <c r="V26" s="1" t="s">
        <v>37</v>
      </c>
      <c r="W26" s="1" t="s">
        <v>36</v>
      </c>
      <c r="X26" s="12" t="s">
        <v>561</v>
      </c>
      <c r="Y26" s="1">
        <v>5</v>
      </c>
      <c r="Z26" s="1">
        <v>10</v>
      </c>
      <c r="AA26" s="8">
        <f t="shared" si="2"/>
        <v>0.66666666666666663</v>
      </c>
      <c r="AB26" s="53" t="s">
        <v>44</v>
      </c>
      <c r="AC26" s="11" t="s">
        <v>44</v>
      </c>
      <c r="AD26" s="11" t="s">
        <v>282</v>
      </c>
      <c r="AE26" s="11" t="s">
        <v>44</v>
      </c>
      <c r="AF26" s="12" t="s">
        <v>45</v>
      </c>
      <c r="AG26" s="80"/>
    </row>
    <row r="27" spans="1:33" s="1" customFormat="1" ht="15" customHeight="1" x14ac:dyDescent="0.2">
      <c r="A27" s="18" t="s">
        <v>81</v>
      </c>
      <c r="B27" s="18" t="s">
        <v>29</v>
      </c>
      <c r="C27" s="19" t="s">
        <v>224</v>
      </c>
      <c r="D27" s="20" t="s">
        <v>225</v>
      </c>
      <c r="E27" s="21" t="s">
        <v>226</v>
      </c>
      <c r="F27" s="20" t="s">
        <v>227</v>
      </c>
      <c r="G27" s="23" t="s">
        <v>34</v>
      </c>
      <c r="H27" s="23" t="s">
        <v>35</v>
      </c>
      <c r="I27" s="23" t="s">
        <v>35</v>
      </c>
      <c r="J27" s="23" t="s">
        <v>35</v>
      </c>
      <c r="K27" s="23" t="s">
        <v>35</v>
      </c>
      <c r="L27" s="23" t="s">
        <v>50</v>
      </c>
      <c r="M27" s="23">
        <v>7.2400000000000006E-2</v>
      </c>
      <c r="N27" s="21">
        <v>22.5</v>
      </c>
      <c r="O27" s="21">
        <v>0.154</v>
      </c>
      <c r="P27" s="23" t="s">
        <v>38</v>
      </c>
      <c r="Q27" s="21" t="s">
        <v>38</v>
      </c>
      <c r="R27" s="21" t="s">
        <v>39</v>
      </c>
      <c r="S27" s="21">
        <v>13</v>
      </c>
      <c r="T27" s="21">
        <v>37678448</v>
      </c>
      <c r="U27" s="21">
        <v>37678448</v>
      </c>
      <c r="V27" s="21" t="s">
        <v>37</v>
      </c>
      <c r="W27" s="21" t="s">
        <v>41</v>
      </c>
      <c r="X27" s="18" t="s">
        <v>561</v>
      </c>
      <c r="Y27" s="21">
        <v>62</v>
      </c>
      <c r="Z27" s="21">
        <v>28</v>
      </c>
      <c r="AA27" s="28">
        <f t="shared" si="2"/>
        <v>0.31111111111111112</v>
      </c>
      <c r="AB27" s="54" t="s">
        <v>44</v>
      </c>
      <c r="AC27" s="25" t="s">
        <v>44</v>
      </c>
      <c r="AD27" s="25" t="s">
        <v>570</v>
      </c>
      <c r="AE27" s="25" t="s">
        <v>44</v>
      </c>
      <c r="AF27" s="18" t="s">
        <v>34</v>
      </c>
      <c r="AG27" s="21"/>
    </row>
    <row r="28" spans="1:33" s="1" customFormat="1" ht="15" customHeight="1" x14ac:dyDescent="0.2">
      <c r="A28" s="18" t="s">
        <v>79</v>
      </c>
      <c r="B28" s="18" t="s">
        <v>152</v>
      </c>
      <c r="C28" s="19" t="s">
        <v>224</v>
      </c>
      <c r="D28" s="20" t="s">
        <v>225</v>
      </c>
      <c r="E28" s="21" t="s">
        <v>226</v>
      </c>
      <c r="F28" s="20" t="s">
        <v>228</v>
      </c>
      <c r="G28" s="23" t="s">
        <v>34</v>
      </c>
      <c r="H28" s="23" t="s">
        <v>35</v>
      </c>
      <c r="I28" s="23" t="s">
        <v>44</v>
      </c>
      <c r="J28" s="23" t="s">
        <v>44</v>
      </c>
      <c r="K28" s="23" t="s">
        <v>44</v>
      </c>
      <c r="L28" s="23" t="s">
        <v>44</v>
      </c>
      <c r="M28" s="23" t="s">
        <v>38</v>
      </c>
      <c r="N28" s="21">
        <v>26.8</v>
      </c>
      <c r="O28" s="21" t="s">
        <v>44</v>
      </c>
      <c r="P28" s="23" t="s">
        <v>38</v>
      </c>
      <c r="Q28" s="21" t="s">
        <v>38</v>
      </c>
      <c r="R28" s="21" t="s">
        <v>39</v>
      </c>
      <c r="S28" s="21">
        <v>13</v>
      </c>
      <c r="T28" s="21">
        <v>37679034</v>
      </c>
      <c r="U28" s="21">
        <v>37679034</v>
      </c>
      <c r="V28" s="21" t="s">
        <v>44</v>
      </c>
      <c r="W28" s="21" t="s">
        <v>36</v>
      </c>
      <c r="X28" s="18" t="s">
        <v>561</v>
      </c>
      <c r="Y28" s="21">
        <v>60</v>
      </c>
      <c r="Z28" s="21">
        <v>63</v>
      </c>
      <c r="AA28" s="28">
        <f t="shared" si="2"/>
        <v>0.51219512195121952</v>
      </c>
      <c r="AB28" s="54" t="s">
        <v>44</v>
      </c>
      <c r="AC28" s="25" t="s">
        <v>44</v>
      </c>
      <c r="AD28" s="25" t="s">
        <v>570</v>
      </c>
      <c r="AE28" s="25" t="s">
        <v>44</v>
      </c>
      <c r="AF28" s="18" t="s">
        <v>34</v>
      </c>
      <c r="AG28" s="21"/>
    </row>
    <row r="29" spans="1:33" s="1" customFormat="1" ht="15" customHeight="1" x14ac:dyDescent="0.2">
      <c r="A29" s="10" t="s">
        <v>61</v>
      </c>
      <c r="B29" s="10" t="s">
        <v>29</v>
      </c>
      <c r="C29" s="6" t="s">
        <v>74</v>
      </c>
      <c r="D29" s="15" t="s">
        <v>75</v>
      </c>
      <c r="E29" s="4" t="s">
        <v>76</v>
      </c>
      <c r="F29" s="15" t="s">
        <v>77</v>
      </c>
      <c r="G29" s="5">
        <v>2.4700000000000001E-5</v>
      </c>
      <c r="H29" s="4" t="s">
        <v>35</v>
      </c>
      <c r="I29" s="4" t="s">
        <v>35</v>
      </c>
      <c r="J29" s="4" t="s">
        <v>35</v>
      </c>
      <c r="K29" s="4" t="s">
        <v>35</v>
      </c>
      <c r="L29" s="4" t="s">
        <v>37</v>
      </c>
      <c r="M29" s="4">
        <v>1.1299999999999999</v>
      </c>
      <c r="N29" s="1">
        <v>23.2</v>
      </c>
      <c r="O29" s="1">
        <v>0.80200000000000005</v>
      </c>
      <c r="P29" s="4" t="s">
        <v>38</v>
      </c>
      <c r="Q29" s="4" t="s">
        <v>38</v>
      </c>
      <c r="R29" s="4" t="s">
        <v>39</v>
      </c>
      <c r="S29" s="4">
        <v>19</v>
      </c>
      <c r="T29" s="4">
        <v>47863284</v>
      </c>
      <c r="U29" s="4">
        <v>47863284</v>
      </c>
      <c r="V29" s="4" t="s">
        <v>54</v>
      </c>
      <c r="W29" s="4" t="s">
        <v>36</v>
      </c>
      <c r="X29" s="12" t="s">
        <v>561</v>
      </c>
      <c r="Y29" s="4">
        <v>15</v>
      </c>
      <c r="Z29" s="4">
        <v>27</v>
      </c>
      <c r="AA29" s="2">
        <f t="shared" si="2"/>
        <v>0.6428571428571429</v>
      </c>
      <c r="AB29" s="53" t="s">
        <v>583</v>
      </c>
      <c r="AC29" s="11" t="s">
        <v>44</v>
      </c>
      <c r="AD29" s="11" t="s">
        <v>78</v>
      </c>
      <c r="AE29" s="11" t="s">
        <v>44</v>
      </c>
      <c r="AF29" s="12" t="s">
        <v>45</v>
      </c>
      <c r="AG29" s="82" t="s">
        <v>578</v>
      </c>
    </row>
    <row r="30" spans="1:33" s="1" customFormat="1" ht="15" customHeight="1" x14ac:dyDescent="0.2">
      <c r="A30" s="10" t="s">
        <v>79</v>
      </c>
      <c r="B30" s="10" t="s">
        <v>29</v>
      </c>
      <c r="C30" s="6" t="s">
        <v>74</v>
      </c>
      <c r="D30" s="15" t="s">
        <v>75</v>
      </c>
      <c r="E30" s="4" t="s">
        <v>76</v>
      </c>
      <c r="F30" s="15" t="s">
        <v>80</v>
      </c>
      <c r="G30" s="5">
        <v>4.3099999999999997E-5</v>
      </c>
      <c r="H30" s="4" t="s">
        <v>35</v>
      </c>
      <c r="I30" s="4" t="s">
        <v>35</v>
      </c>
      <c r="J30" s="4" t="s">
        <v>35</v>
      </c>
      <c r="K30" s="4" t="s">
        <v>35</v>
      </c>
      <c r="L30" s="4" t="s">
        <v>37</v>
      </c>
      <c r="M30" s="4">
        <v>5.25</v>
      </c>
      <c r="N30" s="1">
        <v>25.4</v>
      </c>
      <c r="O30" s="1">
        <v>0.40699999999999997</v>
      </c>
      <c r="P30" s="4" t="s">
        <v>38</v>
      </c>
      <c r="Q30" s="4" t="s">
        <v>38</v>
      </c>
      <c r="R30" s="4" t="s">
        <v>39</v>
      </c>
      <c r="S30" s="4">
        <v>19</v>
      </c>
      <c r="T30" s="4">
        <v>47865901</v>
      </c>
      <c r="U30" s="4">
        <v>47865901</v>
      </c>
      <c r="V30" s="4" t="s">
        <v>41</v>
      </c>
      <c r="W30" s="4" t="s">
        <v>54</v>
      </c>
      <c r="X30" s="12" t="s">
        <v>561</v>
      </c>
      <c r="Y30" s="4">
        <v>20</v>
      </c>
      <c r="Z30" s="4">
        <v>15</v>
      </c>
      <c r="AA30" s="2">
        <f t="shared" si="2"/>
        <v>0.42857142857142855</v>
      </c>
      <c r="AB30" s="53" t="s">
        <v>583</v>
      </c>
      <c r="AC30" s="11" t="s">
        <v>44</v>
      </c>
      <c r="AD30" s="11" t="s">
        <v>78</v>
      </c>
      <c r="AE30" s="11" t="s">
        <v>44</v>
      </c>
      <c r="AF30" s="12" t="s">
        <v>45</v>
      </c>
      <c r="AG30" s="82"/>
    </row>
    <row r="31" spans="1:33" s="1" customFormat="1" ht="15" customHeight="1" x14ac:dyDescent="0.2">
      <c r="A31" s="10" t="s">
        <v>81</v>
      </c>
      <c r="B31" s="10" t="s">
        <v>29</v>
      </c>
      <c r="C31" s="6" t="s">
        <v>74</v>
      </c>
      <c r="D31" s="15" t="s">
        <v>75</v>
      </c>
      <c r="E31" s="4" t="s">
        <v>76</v>
      </c>
      <c r="F31" s="15" t="s">
        <v>82</v>
      </c>
      <c r="G31" s="5">
        <v>4.3399999999999998E-5</v>
      </c>
      <c r="H31" s="4" t="s">
        <v>35</v>
      </c>
      <c r="I31" s="4" t="s">
        <v>36</v>
      </c>
      <c r="J31" s="4" t="s">
        <v>35</v>
      </c>
      <c r="K31" s="4" t="s">
        <v>83</v>
      </c>
      <c r="L31" s="4" t="s">
        <v>37</v>
      </c>
      <c r="M31" s="4">
        <v>3.91</v>
      </c>
      <c r="N31" s="1">
        <v>22.6</v>
      </c>
      <c r="O31" s="1">
        <v>6.3E-2</v>
      </c>
      <c r="P31" s="4" t="s">
        <v>38</v>
      </c>
      <c r="Q31" s="4" t="s">
        <v>38</v>
      </c>
      <c r="R31" s="4" t="s">
        <v>39</v>
      </c>
      <c r="S31" s="4">
        <v>19</v>
      </c>
      <c r="T31" s="4">
        <v>47876130</v>
      </c>
      <c r="U31" s="4">
        <v>47876130</v>
      </c>
      <c r="V31" s="4" t="s">
        <v>54</v>
      </c>
      <c r="W31" s="4" t="s">
        <v>41</v>
      </c>
      <c r="X31" s="12" t="s">
        <v>561</v>
      </c>
      <c r="Y31" s="4">
        <v>6</v>
      </c>
      <c r="Z31" s="4">
        <v>7</v>
      </c>
      <c r="AA31" s="2">
        <f t="shared" si="2"/>
        <v>0.53846153846153844</v>
      </c>
      <c r="AB31" s="53" t="s">
        <v>583</v>
      </c>
      <c r="AC31" s="11" t="s">
        <v>44</v>
      </c>
      <c r="AD31" s="11" t="s">
        <v>78</v>
      </c>
      <c r="AE31" s="11" t="s">
        <v>44</v>
      </c>
      <c r="AF31" s="12" t="s">
        <v>45</v>
      </c>
      <c r="AG31" s="82"/>
    </row>
    <row r="32" spans="1:33" s="1" customFormat="1" ht="15" customHeight="1" x14ac:dyDescent="0.2">
      <c r="A32" s="10" t="s">
        <v>84</v>
      </c>
      <c r="B32" s="10" t="s">
        <v>29</v>
      </c>
      <c r="C32" s="6" t="s">
        <v>74</v>
      </c>
      <c r="D32" s="15" t="s">
        <v>75</v>
      </c>
      <c r="E32" s="4" t="s">
        <v>76</v>
      </c>
      <c r="F32" s="15" t="s">
        <v>85</v>
      </c>
      <c r="G32" s="5">
        <v>3.3070000000000002E-4</v>
      </c>
      <c r="H32" s="4" t="s">
        <v>35</v>
      </c>
      <c r="I32" s="4" t="s">
        <v>35</v>
      </c>
      <c r="J32" s="4" t="s">
        <v>35</v>
      </c>
      <c r="K32" s="4" t="s">
        <v>35</v>
      </c>
      <c r="L32" s="4" t="s">
        <v>50</v>
      </c>
      <c r="M32" s="4">
        <v>1.83</v>
      </c>
      <c r="N32" s="1">
        <v>31</v>
      </c>
      <c r="O32" s="1">
        <v>0.27500000000000002</v>
      </c>
      <c r="P32" s="4" t="s">
        <v>38</v>
      </c>
      <c r="Q32" s="5">
        <v>5.0000000000000001E-4</v>
      </c>
      <c r="R32" s="4" t="s">
        <v>39</v>
      </c>
      <c r="S32" s="4">
        <v>19</v>
      </c>
      <c r="T32" s="4">
        <v>47880446</v>
      </c>
      <c r="U32" s="4">
        <v>47880446</v>
      </c>
      <c r="V32" s="4" t="s">
        <v>37</v>
      </c>
      <c r="W32" s="4" t="s">
        <v>36</v>
      </c>
      <c r="X32" s="12" t="s">
        <v>561</v>
      </c>
      <c r="Y32" s="4">
        <v>96</v>
      </c>
      <c r="Z32" s="4">
        <v>56</v>
      </c>
      <c r="AA32" s="2">
        <f t="shared" si="2"/>
        <v>0.36842105263157893</v>
      </c>
      <c r="AB32" s="53" t="s">
        <v>583</v>
      </c>
      <c r="AC32" s="11" t="s">
        <v>44</v>
      </c>
      <c r="AD32" s="11" t="s">
        <v>78</v>
      </c>
      <c r="AE32" s="11" t="s">
        <v>44</v>
      </c>
      <c r="AF32" s="12" t="s">
        <v>45</v>
      </c>
      <c r="AG32" s="82"/>
    </row>
    <row r="33" spans="1:33" s="1" customFormat="1" ht="15" customHeight="1" x14ac:dyDescent="0.2">
      <c r="A33" s="26" t="s">
        <v>86</v>
      </c>
      <c r="B33" s="26" t="s">
        <v>29</v>
      </c>
      <c r="C33" s="30" t="s">
        <v>87</v>
      </c>
      <c r="D33" s="31" t="s">
        <v>88</v>
      </c>
      <c r="E33" s="23" t="s">
        <v>89</v>
      </c>
      <c r="F33" s="20" t="s">
        <v>90</v>
      </c>
      <c r="G33" s="29">
        <v>7.4170000000000003E-5</v>
      </c>
      <c r="H33" s="21" t="s">
        <v>35</v>
      </c>
      <c r="I33" s="21" t="s">
        <v>35</v>
      </c>
      <c r="J33" s="21" t="s">
        <v>35</v>
      </c>
      <c r="K33" s="21" t="s">
        <v>35</v>
      </c>
      <c r="L33" s="21" t="s">
        <v>37</v>
      </c>
      <c r="M33" s="21">
        <v>5.25</v>
      </c>
      <c r="N33" s="21">
        <v>26.5</v>
      </c>
      <c r="O33" s="21">
        <v>0.59899999999999998</v>
      </c>
      <c r="P33" s="22">
        <v>7.7000000000000001E-5</v>
      </c>
      <c r="Q33" s="21" t="s">
        <v>38</v>
      </c>
      <c r="R33" s="21">
        <v>603330</v>
      </c>
      <c r="S33" s="21">
        <v>17</v>
      </c>
      <c r="T33" s="21">
        <v>11513760</v>
      </c>
      <c r="U33" s="21">
        <v>11513760</v>
      </c>
      <c r="V33" s="21" t="s">
        <v>36</v>
      </c>
      <c r="W33" s="21" t="s">
        <v>37</v>
      </c>
      <c r="X33" s="18" t="s">
        <v>561</v>
      </c>
      <c r="Y33" s="21">
        <v>16</v>
      </c>
      <c r="Z33" s="21">
        <v>10</v>
      </c>
      <c r="AA33" s="28">
        <f t="shared" si="2"/>
        <v>0.38461538461538464</v>
      </c>
      <c r="AB33" s="31" t="s">
        <v>566</v>
      </c>
      <c r="AC33" s="32" t="s">
        <v>44</v>
      </c>
      <c r="AD33" s="32" t="s">
        <v>91</v>
      </c>
      <c r="AE33" s="32" t="s">
        <v>92</v>
      </c>
      <c r="AF33" s="26" t="s">
        <v>93</v>
      </c>
      <c r="AG33" s="83" t="s">
        <v>579</v>
      </c>
    </row>
    <row r="34" spans="1:33" s="1" customFormat="1" ht="15" customHeight="1" x14ac:dyDescent="0.2">
      <c r="A34" s="26" t="s">
        <v>84</v>
      </c>
      <c r="B34" s="26" t="s">
        <v>29</v>
      </c>
      <c r="C34" s="30" t="s">
        <v>87</v>
      </c>
      <c r="D34" s="31" t="s">
        <v>88</v>
      </c>
      <c r="E34" s="23" t="s">
        <v>89</v>
      </c>
      <c r="F34" s="20" t="s">
        <v>94</v>
      </c>
      <c r="G34" s="23">
        <v>1.3180000000000001E-4</v>
      </c>
      <c r="H34" s="21" t="s">
        <v>35</v>
      </c>
      <c r="I34" s="21" t="s">
        <v>36</v>
      </c>
      <c r="J34" s="21" t="s">
        <v>35</v>
      </c>
      <c r="K34" s="21" t="s">
        <v>48</v>
      </c>
      <c r="L34" s="21" t="s">
        <v>37</v>
      </c>
      <c r="M34" s="21">
        <v>3.4</v>
      </c>
      <c r="N34" s="21">
        <v>22.5</v>
      </c>
      <c r="O34" s="21">
        <v>0.23400000000000001</v>
      </c>
      <c r="P34" s="21">
        <v>1.54E-4</v>
      </c>
      <c r="Q34" s="21" t="s">
        <v>38</v>
      </c>
      <c r="R34" s="21">
        <v>603330</v>
      </c>
      <c r="S34" s="21">
        <v>17</v>
      </c>
      <c r="T34" s="21">
        <v>11597237</v>
      </c>
      <c r="U34" s="21">
        <v>11597237</v>
      </c>
      <c r="V34" s="21" t="s">
        <v>41</v>
      </c>
      <c r="W34" s="21" t="s">
        <v>36</v>
      </c>
      <c r="X34" s="18" t="s">
        <v>561</v>
      </c>
      <c r="Y34" s="21">
        <v>43</v>
      </c>
      <c r="Z34" s="21">
        <v>57</v>
      </c>
      <c r="AA34" s="28">
        <f t="shared" si="2"/>
        <v>0.56999999999999995</v>
      </c>
      <c r="AB34" s="31" t="s">
        <v>566</v>
      </c>
      <c r="AC34" s="32" t="s">
        <v>44</v>
      </c>
      <c r="AD34" s="32" t="s">
        <v>91</v>
      </c>
      <c r="AE34" s="32" t="s">
        <v>92</v>
      </c>
      <c r="AF34" s="26" t="s">
        <v>93</v>
      </c>
      <c r="AG34" s="83"/>
    </row>
    <row r="35" spans="1:33" s="1" customFormat="1" ht="15" customHeight="1" x14ac:dyDescent="0.2">
      <c r="A35" s="26" t="s">
        <v>84</v>
      </c>
      <c r="B35" s="26" t="s">
        <v>29</v>
      </c>
      <c r="C35" s="30" t="s">
        <v>87</v>
      </c>
      <c r="D35" s="31" t="s">
        <v>88</v>
      </c>
      <c r="E35" s="23" t="s">
        <v>89</v>
      </c>
      <c r="F35" s="20" t="s">
        <v>95</v>
      </c>
      <c r="G35" s="29">
        <v>3.2950000000000001E-5</v>
      </c>
      <c r="H35" s="21" t="s">
        <v>35</v>
      </c>
      <c r="I35" s="21" t="s">
        <v>35</v>
      </c>
      <c r="J35" s="21" t="s">
        <v>35</v>
      </c>
      <c r="K35" s="21" t="s">
        <v>35</v>
      </c>
      <c r="L35" s="21" t="s">
        <v>37</v>
      </c>
      <c r="M35" s="21">
        <v>4.99</v>
      </c>
      <c r="N35" s="21">
        <v>29.2</v>
      </c>
      <c r="O35" s="21">
        <v>0.52200000000000002</v>
      </c>
      <c r="P35" s="21" t="s">
        <v>38</v>
      </c>
      <c r="Q35" s="21" t="s">
        <v>38</v>
      </c>
      <c r="R35" s="21">
        <v>603330</v>
      </c>
      <c r="S35" s="21">
        <v>17</v>
      </c>
      <c r="T35" s="21">
        <v>11603144</v>
      </c>
      <c r="U35" s="21">
        <v>11603144</v>
      </c>
      <c r="V35" s="21" t="s">
        <v>36</v>
      </c>
      <c r="W35" s="21" t="s">
        <v>41</v>
      </c>
      <c r="X35" s="18" t="s">
        <v>561</v>
      </c>
      <c r="Y35" s="21">
        <v>64</v>
      </c>
      <c r="Z35" s="21">
        <v>57</v>
      </c>
      <c r="AA35" s="28">
        <f t="shared" si="2"/>
        <v>0.47107438016528924</v>
      </c>
      <c r="AB35" s="31" t="s">
        <v>566</v>
      </c>
      <c r="AC35" s="32" t="s">
        <v>44</v>
      </c>
      <c r="AD35" s="32" t="s">
        <v>91</v>
      </c>
      <c r="AE35" s="32" t="s">
        <v>92</v>
      </c>
      <c r="AF35" s="26" t="s">
        <v>93</v>
      </c>
      <c r="AG35" s="83"/>
    </row>
    <row r="36" spans="1:33" s="1" customFormat="1" ht="15" customHeight="1" x14ac:dyDescent="0.2">
      <c r="A36" s="26" t="s">
        <v>86</v>
      </c>
      <c r="B36" s="26" t="s">
        <v>29</v>
      </c>
      <c r="C36" s="30" t="s">
        <v>87</v>
      </c>
      <c r="D36" s="31" t="s">
        <v>88</v>
      </c>
      <c r="E36" s="23" t="s">
        <v>89</v>
      </c>
      <c r="F36" s="20" t="s">
        <v>96</v>
      </c>
      <c r="G36" s="29">
        <v>5.7689999999999998E-5</v>
      </c>
      <c r="H36" s="21" t="s">
        <v>35</v>
      </c>
      <c r="I36" s="21" t="s">
        <v>35</v>
      </c>
      <c r="J36" s="23" t="s">
        <v>35</v>
      </c>
      <c r="K36" s="23" t="s">
        <v>48</v>
      </c>
      <c r="L36" s="21" t="s">
        <v>50</v>
      </c>
      <c r="M36" s="21">
        <v>1.22</v>
      </c>
      <c r="N36" s="21">
        <v>15.65</v>
      </c>
      <c r="O36" s="21">
        <v>0.11600000000000001</v>
      </c>
      <c r="P36" s="21" t="s">
        <v>38</v>
      </c>
      <c r="Q36" s="21" t="s">
        <v>38</v>
      </c>
      <c r="R36" s="21">
        <v>603330</v>
      </c>
      <c r="S36" s="21">
        <v>17</v>
      </c>
      <c r="T36" s="21">
        <v>11650930</v>
      </c>
      <c r="U36" s="21">
        <v>11650930</v>
      </c>
      <c r="V36" s="21" t="s">
        <v>54</v>
      </c>
      <c r="W36" s="21" t="s">
        <v>41</v>
      </c>
      <c r="X36" s="18" t="s">
        <v>561</v>
      </c>
      <c r="Y36" s="21">
        <v>11</v>
      </c>
      <c r="Z36" s="21">
        <v>18</v>
      </c>
      <c r="AA36" s="28">
        <f t="shared" si="2"/>
        <v>0.62068965517241381</v>
      </c>
      <c r="AB36" s="31" t="s">
        <v>566</v>
      </c>
      <c r="AC36" s="32" t="s">
        <v>44</v>
      </c>
      <c r="AD36" s="32" t="s">
        <v>91</v>
      </c>
      <c r="AE36" s="32" t="s">
        <v>92</v>
      </c>
      <c r="AF36" s="26" t="s">
        <v>93</v>
      </c>
      <c r="AG36" s="83"/>
    </row>
    <row r="37" spans="1:33" s="1" customFormat="1" ht="15" customHeight="1" x14ac:dyDescent="0.2">
      <c r="A37" s="26" t="s">
        <v>97</v>
      </c>
      <c r="B37" s="26" t="s">
        <v>29</v>
      </c>
      <c r="C37" s="30" t="s">
        <v>87</v>
      </c>
      <c r="D37" s="31" t="s">
        <v>88</v>
      </c>
      <c r="E37" s="23" t="s">
        <v>89</v>
      </c>
      <c r="F37" s="20" t="s">
        <v>98</v>
      </c>
      <c r="G37" s="29">
        <v>5.7649999999999999E-5</v>
      </c>
      <c r="H37" s="21" t="s">
        <v>35</v>
      </c>
      <c r="I37" s="21" t="s">
        <v>36</v>
      </c>
      <c r="J37" s="23" t="s">
        <v>35</v>
      </c>
      <c r="K37" s="23" t="s">
        <v>35</v>
      </c>
      <c r="L37" s="21" t="s">
        <v>37</v>
      </c>
      <c r="M37" s="21">
        <v>4.93</v>
      </c>
      <c r="N37" s="21">
        <v>24.8</v>
      </c>
      <c r="O37" s="21">
        <v>0.623</v>
      </c>
      <c r="P37" s="21" t="s">
        <v>38</v>
      </c>
      <c r="Q37" s="21" t="s">
        <v>38</v>
      </c>
      <c r="R37" s="21">
        <v>603330</v>
      </c>
      <c r="S37" s="21">
        <v>17</v>
      </c>
      <c r="T37" s="21">
        <v>11757515</v>
      </c>
      <c r="U37" s="21">
        <v>11757515</v>
      </c>
      <c r="V37" s="21" t="s">
        <v>54</v>
      </c>
      <c r="W37" s="21" t="s">
        <v>41</v>
      </c>
      <c r="X37" s="18" t="s">
        <v>561</v>
      </c>
      <c r="Y37" s="21">
        <v>99</v>
      </c>
      <c r="Z37" s="21">
        <v>107</v>
      </c>
      <c r="AA37" s="28">
        <f t="shared" si="2"/>
        <v>0.51941747572815533</v>
      </c>
      <c r="AB37" s="31" t="s">
        <v>566</v>
      </c>
      <c r="AC37" s="32" t="s">
        <v>44</v>
      </c>
      <c r="AD37" s="32" t="s">
        <v>91</v>
      </c>
      <c r="AE37" s="32" t="s">
        <v>92</v>
      </c>
      <c r="AF37" s="26" t="s">
        <v>93</v>
      </c>
      <c r="AG37" s="83"/>
    </row>
    <row r="38" spans="1:33" s="1" customFormat="1" ht="15" customHeight="1" x14ac:dyDescent="0.2">
      <c r="A38" s="12" t="s">
        <v>84</v>
      </c>
      <c r="B38" s="12" t="s">
        <v>29</v>
      </c>
      <c r="C38" s="3" t="s">
        <v>397</v>
      </c>
      <c r="D38" s="14" t="s">
        <v>398</v>
      </c>
      <c r="E38" s="1" t="s">
        <v>399</v>
      </c>
      <c r="F38" s="14" t="s">
        <v>400</v>
      </c>
      <c r="G38" s="5">
        <v>5.0309999999999998E-5</v>
      </c>
      <c r="H38" s="4" t="s">
        <v>35</v>
      </c>
      <c r="I38" s="4" t="s">
        <v>35</v>
      </c>
      <c r="J38" s="4" t="s">
        <v>50</v>
      </c>
      <c r="K38" s="4" t="s">
        <v>35</v>
      </c>
      <c r="L38" s="4" t="s">
        <v>44</v>
      </c>
      <c r="M38" s="4" t="s">
        <v>38</v>
      </c>
      <c r="N38" s="1">
        <v>25.5</v>
      </c>
      <c r="O38" s="1">
        <v>0.309</v>
      </c>
      <c r="P38" s="4" t="s">
        <v>38</v>
      </c>
      <c r="Q38" s="1" t="s">
        <v>38</v>
      </c>
      <c r="R38" s="1" t="s">
        <v>39</v>
      </c>
      <c r="S38" s="1">
        <v>19</v>
      </c>
      <c r="T38" s="1">
        <v>11348328</v>
      </c>
      <c r="U38" s="1">
        <v>11348328</v>
      </c>
      <c r="V38" s="1" t="s">
        <v>37</v>
      </c>
      <c r="W38" s="1" t="s">
        <v>36</v>
      </c>
      <c r="X38" s="12" t="s">
        <v>561</v>
      </c>
      <c r="Y38" s="1">
        <v>50</v>
      </c>
      <c r="Z38" s="1">
        <v>37</v>
      </c>
      <c r="AA38" s="2">
        <f t="shared" si="2"/>
        <v>0.42528735632183906</v>
      </c>
      <c r="AB38" s="53" t="s">
        <v>44</v>
      </c>
      <c r="AC38" s="11" t="s">
        <v>401</v>
      </c>
      <c r="AD38" s="11" t="s">
        <v>402</v>
      </c>
      <c r="AE38" s="11" t="s">
        <v>403</v>
      </c>
      <c r="AF38" s="12" t="s">
        <v>247</v>
      </c>
    </row>
    <row r="39" spans="1:33" s="1" customFormat="1" ht="15" customHeight="1" x14ac:dyDescent="0.2">
      <c r="A39" s="12" t="s">
        <v>59</v>
      </c>
      <c r="B39" s="12" t="s">
        <v>149</v>
      </c>
      <c r="C39" s="3" t="s">
        <v>397</v>
      </c>
      <c r="D39" s="14" t="s">
        <v>398</v>
      </c>
      <c r="E39" s="1" t="s">
        <v>399</v>
      </c>
      <c r="F39" s="14" t="s">
        <v>404</v>
      </c>
      <c r="G39" s="4" t="s">
        <v>34</v>
      </c>
      <c r="H39" s="4" t="s">
        <v>35</v>
      </c>
      <c r="I39" s="4" t="s">
        <v>44</v>
      </c>
      <c r="J39" s="4" t="s">
        <v>44</v>
      </c>
      <c r="K39" s="4" t="s">
        <v>44</v>
      </c>
      <c r="L39" s="4" t="s">
        <v>44</v>
      </c>
      <c r="M39" s="4" t="s">
        <v>38</v>
      </c>
      <c r="N39" s="1">
        <v>23.4</v>
      </c>
      <c r="O39" s="1" t="s">
        <v>44</v>
      </c>
      <c r="P39" s="4" t="s">
        <v>38</v>
      </c>
      <c r="Q39" s="1" t="s">
        <v>38</v>
      </c>
      <c r="R39" s="1" t="s">
        <v>39</v>
      </c>
      <c r="S39" s="1">
        <v>19</v>
      </c>
      <c r="T39" s="1">
        <v>11361639</v>
      </c>
      <c r="U39" s="1">
        <v>11361639</v>
      </c>
      <c r="V39" s="1" t="s">
        <v>37</v>
      </c>
      <c r="W39" s="1" t="s">
        <v>44</v>
      </c>
      <c r="X39" s="12" t="s">
        <v>561</v>
      </c>
      <c r="Y39" s="1">
        <v>49</v>
      </c>
      <c r="Z39" s="1">
        <v>29</v>
      </c>
      <c r="AA39" s="2">
        <f t="shared" si="2"/>
        <v>0.37179487179487181</v>
      </c>
      <c r="AB39" s="53" t="s">
        <v>44</v>
      </c>
      <c r="AC39" s="11" t="s">
        <v>401</v>
      </c>
      <c r="AD39" s="11" t="s">
        <v>402</v>
      </c>
      <c r="AE39" s="11" t="s">
        <v>403</v>
      </c>
      <c r="AF39" s="12" t="s">
        <v>247</v>
      </c>
    </row>
    <row r="40" spans="1:33" s="1" customFormat="1" ht="15" customHeight="1" x14ac:dyDescent="0.2">
      <c r="A40" s="18" t="s">
        <v>71</v>
      </c>
      <c r="B40" s="18" t="s">
        <v>29</v>
      </c>
      <c r="C40" s="19" t="s">
        <v>284</v>
      </c>
      <c r="D40" s="20" t="s">
        <v>285</v>
      </c>
      <c r="E40" s="21" t="s">
        <v>286</v>
      </c>
      <c r="F40" s="20" t="s">
        <v>287</v>
      </c>
      <c r="G40" s="23" t="s">
        <v>34</v>
      </c>
      <c r="H40" s="23" t="s">
        <v>35</v>
      </c>
      <c r="I40" s="23" t="s">
        <v>36</v>
      </c>
      <c r="J40" s="23" t="s">
        <v>35</v>
      </c>
      <c r="K40" s="23" t="s">
        <v>48</v>
      </c>
      <c r="L40" s="23" t="s">
        <v>44</v>
      </c>
      <c r="M40" s="23" t="s">
        <v>38</v>
      </c>
      <c r="N40" s="21">
        <v>23.8</v>
      </c>
      <c r="O40" s="21">
        <v>0.251</v>
      </c>
      <c r="P40" s="23" t="s">
        <v>38</v>
      </c>
      <c r="Q40" s="21" t="s">
        <v>38</v>
      </c>
      <c r="R40" s="21" t="s">
        <v>39</v>
      </c>
      <c r="S40" s="21">
        <v>2</v>
      </c>
      <c r="T40" s="21">
        <v>55054866</v>
      </c>
      <c r="U40" s="21">
        <v>55054866</v>
      </c>
      <c r="V40" s="21" t="s">
        <v>54</v>
      </c>
      <c r="W40" s="21" t="s">
        <v>41</v>
      </c>
      <c r="X40" s="18" t="s">
        <v>561</v>
      </c>
      <c r="Y40" s="21">
        <v>23</v>
      </c>
      <c r="Z40" s="21">
        <v>17</v>
      </c>
      <c r="AA40" s="24">
        <f t="shared" si="2"/>
        <v>0.42499999999999999</v>
      </c>
      <c r="AB40" s="54" t="s">
        <v>44</v>
      </c>
      <c r="AC40" s="25" t="s">
        <v>44</v>
      </c>
      <c r="AD40" s="25" t="s">
        <v>288</v>
      </c>
      <c r="AE40" s="25" t="s">
        <v>44</v>
      </c>
      <c r="AF40" s="18" t="s">
        <v>45</v>
      </c>
      <c r="AG40" s="21"/>
    </row>
    <row r="41" spans="1:33" s="1" customFormat="1" ht="15" customHeight="1" x14ac:dyDescent="0.2">
      <c r="A41" s="18" t="s">
        <v>129</v>
      </c>
      <c r="B41" s="18" t="s">
        <v>29</v>
      </c>
      <c r="C41" s="19" t="s">
        <v>284</v>
      </c>
      <c r="D41" s="20" t="s">
        <v>285</v>
      </c>
      <c r="E41" s="21" t="s">
        <v>286</v>
      </c>
      <c r="F41" s="20" t="s">
        <v>289</v>
      </c>
      <c r="G41" s="23" t="s">
        <v>34</v>
      </c>
      <c r="H41" s="23" t="s">
        <v>35</v>
      </c>
      <c r="I41" s="23" t="s">
        <v>35</v>
      </c>
      <c r="J41" s="23" t="s">
        <v>35</v>
      </c>
      <c r="K41" s="23" t="s">
        <v>48</v>
      </c>
      <c r="L41" s="23" t="s">
        <v>44</v>
      </c>
      <c r="M41" s="23" t="s">
        <v>38</v>
      </c>
      <c r="N41" s="21">
        <v>23.4</v>
      </c>
      <c r="O41" s="21">
        <v>0.2</v>
      </c>
      <c r="P41" s="23" t="s">
        <v>38</v>
      </c>
      <c r="Q41" s="21" t="s">
        <v>38</v>
      </c>
      <c r="R41" s="21" t="s">
        <v>39</v>
      </c>
      <c r="S41" s="21">
        <v>2</v>
      </c>
      <c r="T41" s="21">
        <v>55096351</v>
      </c>
      <c r="U41" s="21">
        <v>55096351</v>
      </c>
      <c r="V41" s="21" t="s">
        <v>37</v>
      </c>
      <c r="W41" s="21" t="s">
        <v>54</v>
      </c>
      <c r="X41" s="18" t="s">
        <v>561</v>
      </c>
      <c r="Y41" s="21" t="s">
        <v>39</v>
      </c>
      <c r="Z41" s="21" t="s">
        <v>39</v>
      </c>
      <c r="AA41" s="24" t="s">
        <v>39</v>
      </c>
      <c r="AB41" s="54" t="s">
        <v>44</v>
      </c>
      <c r="AC41" s="25" t="s">
        <v>44</v>
      </c>
      <c r="AD41" s="25" t="s">
        <v>288</v>
      </c>
      <c r="AE41" s="25" t="s">
        <v>44</v>
      </c>
      <c r="AF41" s="18" t="s">
        <v>45</v>
      </c>
      <c r="AG41" s="21"/>
    </row>
    <row r="42" spans="1:33" s="1" customFormat="1" ht="15" customHeight="1" x14ac:dyDescent="0.2">
      <c r="A42" s="12" t="s">
        <v>46</v>
      </c>
      <c r="B42" s="12" t="s">
        <v>29</v>
      </c>
      <c r="C42" s="3" t="s">
        <v>405</v>
      </c>
      <c r="D42" s="14" t="s">
        <v>406</v>
      </c>
      <c r="E42" s="1" t="s">
        <v>407</v>
      </c>
      <c r="F42" s="14" t="s">
        <v>408</v>
      </c>
      <c r="G42" s="7">
        <v>8.2900000000000002E-6</v>
      </c>
      <c r="H42" s="4" t="s">
        <v>35</v>
      </c>
      <c r="I42" s="4" t="s">
        <v>35</v>
      </c>
      <c r="J42" s="4" t="s">
        <v>50</v>
      </c>
      <c r="K42" s="4" t="s">
        <v>48</v>
      </c>
      <c r="L42" s="4" t="s">
        <v>50</v>
      </c>
      <c r="M42" s="4">
        <v>0.93400000000000005</v>
      </c>
      <c r="N42" s="1">
        <v>13.81</v>
      </c>
      <c r="O42" s="1">
        <v>2.8000000000000001E-2</v>
      </c>
      <c r="P42" s="4" t="s">
        <v>38</v>
      </c>
      <c r="Q42" s="1" t="s">
        <v>38</v>
      </c>
      <c r="R42" s="1">
        <v>605546</v>
      </c>
      <c r="S42" s="1">
        <v>19</v>
      </c>
      <c r="T42" s="1">
        <v>55526024</v>
      </c>
      <c r="U42" s="1">
        <v>55526024</v>
      </c>
      <c r="V42" s="1" t="s">
        <v>41</v>
      </c>
      <c r="W42" s="1" t="s">
        <v>36</v>
      </c>
      <c r="X42" s="12" t="s">
        <v>561</v>
      </c>
      <c r="Y42" s="1">
        <v>6</v>
      </c>
      <c r="Z42" s="1">
        <v>8</v>
      </c>
      <c r="AA42" s="2">
        <f>Z42/(Z42+Y42)</f>
        <v>0.5714285714285714</v>
      </c>
      <c r="AB42" s="55" t="s">
        <v>536</v>
      </c>
      <c r="AC42" s="11" t="s">
        <v>409</v>
      </c>
      <c r="AD42" s="11" t="s">
        <v>410</v>
      </c>
      <c r="AE42" s="11" t="s">
        <v>44</v>
      </c>
      <c r="AF42" s="12" t="s">
        <v>34</v>
      </c>
      <c r="AG42" s="80" t="s">
        <v>580</v>
      </c>
    </row>
    <row r="43" spans="1:33" s="1" customFormat="1" ht="15" customHeight="1" x14ac:dyDescent="0.2">
      <c r="A43" s="12" t="s">
        <v>84</v>
      </c>
      <c r="B43" s="12" t="s">
        <v>120</v>
      </c>
      <c r="C43" s="3" t="s">
        <v>405</v>
      </c>
      <c r="D43" s="14" t="s">
        <v>406</v>
      </c>
      <c r="E43" s="1" t="s">
        <v>407</v>
      </c>
      <c r="F43" s="14" t="s">
        <v>411</v>
      </c>
      <c r="G43" s="7">
        <v>2.4850000000000001E-5</v>
      </c>
      <c r="H43" s="4" t="s">
        <v>35</v>
      </c>
      <c r="I43" s="4" t="s">
        <v>44</v>
      </c>
      <c r="J43" s="4" t="s">
        <v>44</v>
      </c>
      <c r="K43" s="4" t="s">
        <v>44</v>
      </c>
      <c r="L43" s="4" t="s">
        <v>50</v>
      </c>
      <c r="M43" s="4">
        <v>-8.3699999999999992</v>
      </c>
      <c r="N43" s="1">
        <v>35</v>
      </c>
      <c r="O43" s="1" t="s">
        <v>44</v>
      </c>
      <c r="P43" s="4" t="s">
        <v>38</v>
      </c>
      <c r="Q43" s="1" t="s">
        <v>38</v>
      </c>
      <c r="R43" s="1">
        <v>605546</v>
      </c>
      <c r="S43" s="1">
        <v>19</v>
      </c>
      <c r="T43" s="1">
        <v>55539081</v>
      </c>
      <c r="U43" s="1">
        <v>55539081</v>
      </c>
      <c r="V43" s="1" t="s">
        <v>36</v>
      </c>
      <c r="W43" s="1" t="s">
        <v>41</v>
      </c>
      <c r="X43" s="12" t="s">
        <v>561</v>
      </c>
      <c r="Y43" s="1" t="s">
        <v>39</v>
      </c>
      <c r="Z43" s="1" t="s">
        <v>39</v>
      </c>
      <c r="AA43" s="2" t="s">
        <v>39</v>
      </c>
      <c r="AB43" s="55" t="s">
        <v>536</v>
      </c>
      <c r="AC43" s="11" t="s">
        <v>409</v>
      </c>
      <c r="AD43" s="11" t="s">
        <v>410</v>
      </c>
      <c r="AE43" s="11" t="s">
        <v>44</v>
      </c>
      <c r="AF43" s="12" t="s">
        <v>34</v>
      </c>
      <c r="AG43" s="80"/>
    </row>
    <row r="44" spans="1:33" s="1" customFormat="1" ht="15" customHeight="1" x14ac:dyDescent="0.2">
      <c r="A44" s="18" t="s">
        <v>106</v>
      </c>
      <c r="B44" s="18" t="s">
        <v>149</v>
      </c>
      <c r="C44" s="19" t="s">
        <v>412</v>
      </c>
      <c r="D44" s="20" t="s">
        <v>413</v>
      </c>
      <c r="E44" s="21" t="s">
        <v>414</v>
      </c>
      <c r="F44" s="20" t="s">
        <v>415</v>
      </c>
      <c r="G44" s="22">
        <v>2.4729999999999999E-5</v>
      </c>
      <c r="H44" s="21" t="s">
        <v>35</v>
      </c>
      <c r="I44" s="21" t="s">
        <v>44</v>
      </c>
      <c r="J44" s="21" t="s">
        <v>44</v>
      </c>
      <c r="K44" s="21" t="s">
        <v>44</v>
      </c>
      <c r="L44" s="21" t="s">
        <v>44</v>
      </c>
      <c r="M44" s="21" t="s">
        <v>38</v>
      </c>
      <c r="N44" s="21">
        <v>35</v>
      </c>
      <c r="O44" s="21" t="s">
        <v>44</v>
      </c>
      <c r="P44" s="22">
        <v>8.0000000000000007E-5</v>
      </c>
      <c r="Q44" s="21" t="s">
        <v>38</v>
      </c>
      <c r="R44" s="21">
        <v>606769</v>
      </c>
      <c r="S44" s="21">
        <v>4</v>
      </c>
      <c r="T44" s="21">
        <v>84337987</v>
      </c>
      <c r="U44" s="21">
        <v>84337987</v>
      </c>
      <c r="V44" s="21" t="s">
        <v>36</v>
      </c>
      <c r="W44" s="21" t="s">
        <v>44</v>
      </c>
      <c r="X44" s="18" t="s">
        <v>561</v>
      </c>
      <c r="Y44" s="21">
        <v>23</v>
      </c>
      <c r="Z44" s="21">
        <v>22</v>
      </c>
      <c r="AA44" s="24">
        <f>Z44/(Z44+Y44)</f>
        <v>0.48888888888888887</v>
      </c>
      <c r="AB44" s="54" t="s">
        <v>44</v>
      </c>
      <c r="AC44" s="25" t="s">
        <v>44</v>
      </c>
      <c r="AD44" s="25" t="s">
        <v>416</v>
      </c>
      <c r="AE44" s="25" t="s">
        <v>417</v>
      </c>
      <c r="AF44" s="18" t="s">
        <v>34</v>
      </c>
      <c r="AG44" s="21"/>
    </row>
    <row r="45" spans="1:33" s="1" customFormat="1" ht="15" customHeight="1" x14ac:dyDescent="0.2">
      <c r="A45" s="18" t="s">
        <v>81</v>
      </c>
      <c r="B45" s="18" t="s">
        <v>29</v>
      </c>
      <c r="C45" s="19" t="s">
        <v>412</v>
      </c>
      <c r="D45" s="20" t="s">
        <v>413</v>
      </c>
      <c r="E45" s="21" t="s">
        <v>414</v>
      </c>
      <c r="F45" s="20" t="s">
        <v>418</v>
      </c>
      <c r="G45" s="22">
        <v>8.2830000000000001E-6</v>
      </c>
      <c r="H45" s="21" t="s">
        <v>35</v>
      </c>
      <c r="I45" s="21" t="s">
        <v>35</v>
      </c>
      <c r="J45" s="21" t="s">
        <v>35</v>
      </c>
      <c r="K45" s="21" t="s">
        <v>35</v>
      </c>
      <c r="L45" s="21" t="s">
        <v>37</v>
      </c>
      <c r="M45" s="21">
        <v>4.7300000000000004</v>
      </c>
      <c r="N45" s="21">
        <v>28.9</v>
      </c>
      <c r="O45" s="21">
        <v>0.56499999999999995</v>
      </c>
      <c r="P45" s="21" t="s">
        <v>38</v>
      </c>
      <c r="Q45" s="21" t="s">
        <v>38</v>
      </c>
      <c r="R45" s="21">
        <v>606769</v>
      </c>
      <c r="S45" s="21">
        <v>4</v>
      </c>
      <c r="T45" s="21">
        <v>84353406</v>
      </c>
      <c r="U45" s="21">
        <v>84353406</v>
      </c>
      <c r="V45" s="21" t="s">
        <v>54</v>
      </c>
      <c r="W45" s="21" t="s">
        <v>36</v>
      </c>
      <c r="X45" s="18" t="s">
        <v>561</v>
      </c>
      <c r="Y45" s="21">
        <v>36</v>
      </c>
      <c r="Z45" s="21">
        <v>32</v>
      </c>
      <c r="AA45" s="24">
        <f>Z45/(Z45+Y45)</f>
        <v>0.47058823529411764</v>
      </c>
      <c r="AB45" s="54" t="s">
        <v>44</v>
      </c>
      <c r="AC45" s="25" t="s">
        <v>44</v>
      </c>
      <c r="AD45" s="25" t="s">
        <v>416</v>
      </c>
      <c r="AE45" s="25" t="s">
        <v>417</v>
      </c>
      <c r="AF45" s="18" t="s">
        <v>34</v>
      </c>
      <c r="AG45" s="21"/>
    </row>
    <row r="46" spans="1:33" s="1" customFormat="1" ht="15" customHeight="1" x14ac:dyDescent="0.2">
      <c r="A46" s="12" t="s">
        <v>61</v>
      </c>
      <c r="B46" s="12" t="s">
        <v>29</v>
      </c>
      <c r="C46" s="3" t="s">
        <v>419</v>
      </c>
      <c r="D46" s="14" t="s">
        <v>420</v>
      </c>
      <c r="E46" s="1" t="s">
        <v>421</v>
      </c>
      <c r="F46" s="14" t="s">
        <v>422</v>
      </c>
      <c r="G46" s="4" t="s">
        <v>34</v>
      </c>
      <c r="H46" s="4" t="s">
        <v>35</v>
      </c>
      <c r="I46" s="4" t="s">
        <v>35</v>
      </c>
      <c r="J46" s="4" t="s">
        <v>35</v>
      </c>
      <c r="K46" s="4" t="s">
        <v>35</v>
      </c>
      <c r="L46" s="4" t="s">
        <v>37</v>
      </c>
      <c r="M46" s="4">
        <v>4.63</v>
      </c>
      <c r="N46" s="1">
        <v>29.7</v>
      </c>
      <c r="O46" s="1">
        <v>0.93300000000000005</v>
      </c>
      <c r="P46" s="4" t="s">
        <v>38</v>
      </c>
      <c r="Q46" s="1" t="s">
        <v>38</v>
      </c>
      <c r="R46" s="1" t="s">
        <v>39</v>
      </c>
      <c r="S46" s="1">
        <v>10</v>
      </c>
      <c r="T46" s="1">
        <v>71010403</v>
      </c>
      <c r="U46" s="1">
        <v>71010403</v>
      </c>
      <c r="V46" s="1" t="s">
        <v>54</v>
      </c>
      <c r="W46" s="1" t="s">
        <v>37</v>
      </c>
      <c r="X46" s="12" t="s">
        <v>561</v>
      </c>
      <c r="Y46" s="1" t="s">
        <v>39</v>
      </c>
      <c r="Z46" s="1" t="s">
        <v>39</v>
      </c>
      <c r="AA46" s="2" t="s">
        <v>39</v>
      </c>
      <c r="AB46" s="53" t="s">
        <v>44</v>
      </c>
      <c r="AC46" s="11" t="s">
        <v>423</v>
      </c>
      <c r="AD46" s="11" t="s">
        <v>424</v>
      </c>
      <c r="AE46" s="11" t="s">
        <v>425</v>
      </c>
      <c r="AF46" s="12" t="s">
        <v>45</v>
      </c>
    </row>
    <row r="47" spans="1:33" s="1" customFormat="1" ht="15" customHeight="1" x14ac:dyDescent="0.2">
      <c r="A47" s="12" t="s">
        <v>59</v>
      </c>
      <c r="B47" s="12" t="s">
        <v>120</v>
      </c>
      <c r="C47" s="3" t="s">
        <v>419</v>
      </c>
      <c r="D47" s="14" t="s">
        <v>420</v>
      </c>
      <c r="E47" s="1" t="s">
        <v>421</v>
      </c>
      <c r="F47" s="14" t="s">
        <v>426</v>
      </c>
      <c r="G47" s="5">
        <v>4.1180000000000002E-5</v>
      </c>
      <c r="H47" s="4" t="s">
        <v>35</v>
      </c>
      <c r="I47" s="4" t="s">
        <v>44</v>
      </c>
      <c r="J47" s="4" t="s">
        <v>44</v>
      </c>
      <c r="K47" s="4" t="s">
        <v>44</v>
      </c>
      <c r="L47" s="4" t="s">
        <v>50</v>
      </c>
      <c r="M47" s="4">
        <v>-2.27</v>
      </c>
      <c r="N47" s="1">
        <v>36</v>
      </c>
      <c r="O47" s="1" t="s">
        <v>44</v>
      </c>
      <c r="P47" s="5">
        <v>7.7000000000000001E-5</v>
      </c>
      <c r="Q47" s="1" t="s">
        <v>38</v>
      </c>
      <c r="R47" s="1" t="s">
        <v>39</v>
      </c>
      <c r="S47" s="1">
        <v>10</v>
      </c>
      <c r="T47" s="1">
        <v>71026409</v>
      </c>
      <c r="U47" s="1">
        <v>71026409</v>
      </c>
      <c r="V47" s="1" t="s">
        <v>37</v>
      </c>
      <c r="W47" s="1" t="s">
        <v>36</v>
      </c>
      <c r="X47" s="12" t="s">
        <v>561</v>
      </c>
      <c r="Y47" s="1">
        <v>113</v>
      </c>
      <c r="Z47" s="1">
        <v>74</v>
      </c>
      <c r="AA47" s="2">
        <f t="shared" ref="AA47:AA62" si="3">Z47/(Z47+Y47)</f>
        <v>0.39572192513368987</v>
      </c>
      <c r="AB47" s="53" t="s">
        <v>44</v>
      </c>
      <c r="AC47" s="11" t="s">
        <v>423</v>
      </c>
      <c r="AD47" s="11" t="s">
        <v>424</v>
      </c>
      <c r="AE47" s="11" t="s">
        <v>425</v>
      </c>
      <c r="AF47" s="12" t="s">
        <v>45</v>
      </c>
    </row>
    <row r="48" spans="1:33" s="1" customFormat="1" ht="15" customHeight="1" x14ac:dyDescent="0.2">
      <c r="A48" s="26" t="s">
        <v>99</v>
      </c>
      <c r="B48" s="26" t="s">
        <v>29</v>
      </c>
      <c r="C48" s="30" t="s">
        <v>100</v>
      </c>
      <c r="D48" s="31" t="s">
        <v>101</v>
      </c>
      <c r="E48" s="23" t="s">
        <v>102</v>
      </c>
      <c r="F48" s="31" t="s">
        <v>103</v>
      </c>
      <c r="G48" s="23" t="s">
        <v>34</v>
      </c>
      <c r="H48" s="23" t="s">
        <v>35</v>
      </c>
      <c r="I48" s="23" t="s">
        <v>35</v>
      </c>
      <c r="J48" s="23" t="s">
        <v>35</v>
      </c>
      <c r="K48" s="23" t="s">
        <v>35</v>
      </c>
      <c r="L48" s="23" t="s">
        <v>37</v>
      </c>
      <c r="M48" s="23">
        <v>2.59</v>
      </c>
      <c r="N48" s="21">
        <v>27.6</v>
      </c>
      <c r="O48" s="21">
        <v>0.23799999999999999</v>
      </c>
      <c r="P48" s="23" t="s">
        <v>38</v>
      </c>
      <c r="Q48" s="23" t="s">
        <v>38</v>
      </c>
      <c r="R48" s="23">
        <v>605461</v>
      </c>
      <c r="S48" s="23">
        <v>22</v>
      </c>
      <c r="T48" s="23">
        <v>17566108</v>
      </c>
      <c r="U48" s="23">
        <v>17566108</v>
      </c>
      <c r="V48" s="23" t="s">
        <v>36</v>
      </c>
      <c r="W48" s="23" t="s">
        <v>54</v>
      </c>
      <c r="X48" s="18" t="s">
        <v>561</v>
      </c>
      <c r="Y48" s="23">
        <v>20</v>
      </c>
      <c r="Z48" s="23">
        <v>17</v>
      </c>
      <c r="AA48" s="28">
        <f t="shared" si="3"/>
        <v>0.45945945945945948</v>
      </c>
      <c r="AB48" s="54" t="s">
        <v>44</v>
      </c>
      <c r="AC48" s="32" t="s">
        <v>574</v>
      </c>
      <c r="AD48" s="32" t="s">
        <v>104</v>
      </c>
      <c r="AE48" s="32" t="s">
        <v>44</v>
      </c>
      <c r="AF48" s="26" t="s">
        <v>34</v>
      </c>
      <c r="AG48" s="84" t="s">
        <v>581</v>
      </c>
    </row>
    <row r="49" spans="1:33" s="1" customFormat="1" ht="15" customHeight="1" x14ac:dyDescent="0.2">
      <c r="A49" s="26" t="s">
        <v>69</v>
      </c>
      <c r="B49" s="26" t="s">
        <v>29</v>
      </c>
      <c r="C49" s="30" t="s">
        <v>100</v>
      </c>
      <c r="D49" s="31" t="s">
        <v>101</v>
      </c>
      <c r="E49" s="23" t="s">
        <v>102</v>
      </c>
      <c r="F49" s="31" t="s">
        <v>105</v>
      </c>
      <c r="G49" s="23" t="s">
        <v>34</v>
      </c>
      <c r="H49" s="23" t="s">
        <v>35</v>
      </c>
      <c r="I49" s="23" t="s">
        <v>35</v>
      </c>
      <c r="J49" s="23" t="s">
        <v>35</v>
      </c>
      <c r="K49" s="23" t="s">
        <v>35</v>
      </c>
      <c r="L49" s="23" t="s">
        <v>37</v>
      </c>
      <c r="M49" s="23">
        <v>5.46</v>
      </c>
      <c r="N49" s="21">
        <v>31</v>
      </c>
      <c r="O49" s="21">
        <v>0.26500000000000001</v>
      </c>
      <c r="P49" s="23" t="s">
        <v>38</v>
      </c>
      <c r="Q49" s="23" t="s">
        <v>38</v>
      </c>
      <c r="R49" s="23">
        <v>605461</v>
      </c>
      <c r="S49" s="23">
        <v>22</v>
      </c>
      <c r="T49" s="23">
        <v>17589400</v>
      </c>
      <c r="U49" s="23">
        <v>17589400</v>
      </c>
      <c r="V49" s="23" t="s">
        <v>37</v>
      </c>
      <c r="W49" s="23" t="s">
        <v>36</v>
      </c>
      <c r="X49" s="18" t="s">
        <v>561</v>
      </c>
      <c r="Y49" s="23">
        <v>115</v>
      </c>
      <c r="Z49" s="23">
        <v>123</v>
      </c>
      <c r="AA49" s="28">
        <f t="shared" si="3"/>
        <v>0.51680672268907568</v>
      </c>
      <c r="AB49" s="54" t="s">
        <v>44</v>
      </c>
      <c r="AC49" s="32" t="s">
        <v>574</v>
      </c>
      <c r="AD49" s="32" t="s">
        <v>104</v>
      </c>
      <c r="AE49" s="32" t="s">
        <v>44</v>
      </c>
      <c r="AF49" s="26" t="s">
        <v>34</v>
      </c>
      <c r="AG49" s="84"/>
    </row>
    <row r="50" spans="1:33" s="1" customFormat="1" ht="15" customHeight="1" x14ac:dyDescent="0.2">
      <c r="A50" s="26" t="s">
        <v>106</v>
      </c>
      <c r="B50" s="26" t="s">
        <v>29</v>
      </c>
      <c r="C50" s="30" t="s">
        <v>100</v>
      </c>
      <c r="D50" s="31" t="s">
        <v>101</v>
      </c>
      <c r="E50" s="23" t="s">
        <v>102</v>
      </c>
      <c r="F50" s="31" t="s">
        <v>107</v>
      </c>
      <c r="G50" s="29">
        <v>8.7139999999999999E-6</v>
      </c>
      <c r="H50" s="23" t="s">
        <v>35</v>
      </c>
      <c r="I50" s="23" t="s">
        <v>35</v>
      </c>
      <c r="J50" s="23" t="s">
        <v>35</v>
      </c>
      <c r="K50" s="23" t="s">
        <v>48</v>
      </c>
      <c r="L50" s="23" t="s">
        <v>37</v>
      </c>
      <c r="M50" s="23">
        <v>5.39</v>
      </c>
      <c r="N50" s="21">
        <v>25.3</v>
      </c>
      <c r="O50" s="21">
        <v>0.20499999999999999</v>
      </c>
      <c r="P50" s="23" t="s">
        <v>38</v>
      </c>
      <c r="Q50" s="23" t="s">
        <v>38</v>
      </c>
      <c r="R50" s="23">
        <v>605461</v>
      </c>
      <c r="S50" s="23">
        <v>22</v>
      </c>
      <c r="T50" s="23">
        <v>17589512</v>
      </c>
      <c r="U50" s="23">
        <v>17589512</v>
      </c>
      <c r="V50" s="23" t="s">
        <v>54</v>
      </c>
      <c r="W50" s="23" t="s">
        <v>41</v>
      </c>
      <c r="X50" s="18" t="s">
        <v>561</v>
      </c>
      <c r="Y50" s="23">
        <v>16</v>
      </c>
      <c r="Z50" s="23">
        <v>20</v>
      </c>
      <c r="AA50" s="28">
        <f t="shared" si="3"/>
        <v>0.55555555555555558</v>
      </c>
      <c r="AB50" s="54" t="s">
        <v>44</v>
      </c>
      <c r="AC50" s="32" t="s">
        <v>574</v>
      </c>
      <c r="AD50" s="32" t="s">
        <v>104</v>
      </c>
      <c r="AE50" s="32" t="s">
        <v>44</v>
      </c>
      <c r="AF50" s="26" t="s">
        <v>34</v>
      </c>
      <c r="AG50" s="84"/>
    </row>
    <row r="51" spans="1:33" s="1" customFormat="1" ht="15" customHeight="1" x14ac:dyDescent="0.2">
      <c r="A51" s="12" t="s">
        <v>129</v>
      </c>
      <c r="B51" s="12" t="s">
        <v>29</v>
      </c>
      <c r="C51" s="3" t="s">
        <v>427</v>
      </c>
      <c r="D51" s="14" t="s">
        <v>427</v>
      </c>
      <c r="E51" s="1" t="s">
        <v>428</v>
      </c>
      <c r="F51" s="14" t="s">
        <v>429</v>
      </c>
      <c r="G51" s="5">
        <v>8.2670000000000006E-6</v>
      </c>
      <c r="H51" s="4" t="s">
        <v>35</v>
      </c>
      <c r="I51" s="4" t="s">
        <v>36</v>
      </c>
      <c r="J51" s="4" t="s">
        <v>50</v>
      </c>
      <c r="K51" s="4" t="s">
        <v>35</v>
      </c>
      <c r="L51" s="4" t="s">
        <v>37</v>
      </c>
      <c r="M51" s="4">
        <v>5.05</v>
      </c>
      <c r="N51" s="1">
        <v>25.1</v>
      </c>
      <c r="O51" s="1">
        <v>0.126</v>
      </c>
      <c r="P51" s="4" t="s">
        <v>38</v>
      </c>
      <c r="Q51" s="1" t="s">
        <v>38</v>
      </c>
      <c r="R51" s="1" t="s">
        <v>39</v>
      </c>
      <c r="S51" s="1">
        <v>16</v>
      </c>
      <c r="T51" s="1">
        <v>27692849</v>
      </c>
      <c r="U51" s="1">
        <v>27692849</v>
      </c>
      <c r="V51" s="1" t="s">
        <v>37</v>
      </c>
      <c r="W51" s="1" t="s">
        <v>36</v>
      </c>
      <c r="X51" s="12" t="s">
        <v>561</v>
      </c>
      <c r="Y51" s="1">
        <v>25</v>
      </c>
      <c r="Z51" s="1">
        <v>33</v>
      </c>
      <c r="AA51" s="2">
        <f t="shared" si="3"/>
        <v>0.56896551724137934</v>
      </c>
      <c r="AB51" s="53" t="s">
        <v>44</v>
      </c>
      <c r="AC51" s="11" t="s">
        <v>430</v>
      </c>
      <c r="AD51" s="11" t="s">
        <v>431</v>
      </c>
      <c r="AE51" s="11" t="s">
        <v>44</v>
      </c>
      <c r="AF51" s="12" t="s">
        <v>34</v>
      </c>
    </row>
    <row r="52" spans="1:33" s="1" customFormat="1" ht="15" customHeight="1" x14ac:dyDescent="0.2">
      <c r="A52" s="12" t="s">
        <v>84</v>
      </c>
      <c r="B52" s="12" t="s">
        <v>120</v>
      </c>
      <c r="C52" s="3" t="s">
        <v>427</v>
      </c>
      <c r="D52" s="14" t="s">
        <v>427</v>
      </c>
      <c r="E52" s="1" t="s">
        <v>428</v>
      </c>
      <c r="F52" s="14" t="s">
        <v>432</v>
      </c>
      <c r="G52" s="5">
        <v>5.0590000000000002E-5</v>
      </c>
      <c r="H52" s="4" t="s">
        <v>35</v>
      </c>
      <c r="I52" s="4" t="s">
        <v>44</v>
      </c>
      <c r="J52" s="4" t="s">
        <v>44</v>
      </c>
      <c r="K52" s="4" t="s">
        <v>44</v>
      </c>
      <c r="L52" s="4" t="s">
        <v>37</v>
      </c>
      <c r="M52" s="4">
        <v>4.57</v>
      </c>
      <c r="N52" s="1">
        <v>40</v>
      </c>
      <c r="O52" s="1" t="s">
        <v>44</v>
      </c>
      <c r="P52" s="4" t="s">
        <v>38</v>
      </c>
      <c r="Q52" s="1" t="s">
        <v>38</v>
      </c>
      <c r="R52" s="1" t="s">
        <v>39</v>
      </c>
      <c r="S52" s="1">
        <v>16</v>
      </c>
      <c r="T52" s="1">
        <v>27761069</v>
      </c>
      <c r="U52" s="1">
        <v>27761069</v>
      </c>
      <c r="V52" s="1" t="s">
        <v>37</v>
      </c>
      <c r="W52" s="1" t="s">
        <v>36</v>
      </c>
      <c r="X52" s="12" t="s">
        <v>561</v>
      </c>
      <c r="Y52" s="1">
        <v>32</v>
      </c>
      <c r="Z52" s="1">
        <v>63</v>
      </c>
      <c r="AA52" s="2">
        <f t="shared" si="3"/>
        <v>0.66315789473684206</v>
      </c>
      <c r="AB52" s="53" t="s">
        <v>44</v>
      </c>
      <c r="AC52" s="11" t="s">
        <v>430</v>
      </c>
      <c r="AD52" s="11" t="s">
        <v>431</v>
      </c>
      <c r="AE52" s="11" t="s">
        <v>44</v>
      </c>
      <c r="AF52" s="12" t="s">
        <v>34</v>
      </c>
    </row>
    <row r="53" spans="1:33" s="1" customFormat="1" ht="15" customHeight="1" x14ac:dyDescent="0.2">
      <c r="A53" s="18" t="s">
        <v>290</v>
      </c>
      <c r="B53" s="18" t="s">
        <v>29</v>
      </c>
      <c r="C53" s="19" t="s">
        <v>291</v>
      </c>
      <c r="D53" s="20" t="s">
        <v>292</v>
      </c>
      <c r="E53" s="21" t="s">
        <v>293</v>
      </c>
      <c r="F53" s="20" t="s">
        <v>294</v>
      </c>
      <c r="G53" s="23" t="s">
        <v>34</v>
      </c>
      <c r="H53" s="23" t="s">
        <v>35</v>
      </c>
      <c r="I53" s="23" t="s">
        <v>35</v>
      </c>
      <c r="J53" s="23" t="s">
        <v>35</v>
      </c>
      <c r="K53" s="23" t="s">
        <v>35</v>
      </c>
      <c r="L53" s="23" t="s">
        <v>44</v>
      </c>
      <c r="M53" s="23" t="s">
        <v>38</v>
      </c>
      <c r="N53" s="21">
        <v>25.6</v>
      </c>
      <c r="O53" s="21">
        <v>0.45600000000000002</v>
      </c>
      <c r="P53" s="23" t="s">
        <v>38</v>
      </c>
      <c r="Q53" s="21" t="s">
        <v>38</v>
      </c>
      <c r="R53" s="21">
        <v>602113</v>
      </c>
      <c r="S53" s="21">
        <v>12</v>
      </c>
      <c r="T53" s="21">
        <v>49420696</v>
      </c>
      <c r="U53" s="21">
        <v>49420696</v>
      </c>
      <c r="V53" s="21" t="s">
        <v>54</v>
      </c>
      <c r="W53" s="21" t="s">
        <v>37</v>
      </c>
      <c r="X53" s="18" t="s">
        <v>561</v>
      </c>
      <c r="Y53" s="21">
        <v>59</v>
      </c>
      <c r="Z53" s="21">
        <v>57</v>
      </c>
      <c r="AA53" s="28">
        <f t="shared" si="3"/>
        <v>0.49137931034482757</v>
      </c>
      <c r="AB53" s="54" t="s">
        <v>44</v>
      </c>
      <c r="AC53" s="25" t="s">
        <v>295</v>
      </c>
      <c r="AD53" s="25" t="s">
        <v>296</v>
      </c>
      <c r="AE53" s="25" t="s">
        <v>297</v>
      </c>
      <c r="AF53" s="18" t="s">
        <v>298</v>
      </c>
      <c r="AG53" s="21"/>
    </row>
    <row r="54" spans="1:33" s="1" customFormat="1" ht="15" customHeight="1" x14ac:dyDescent="0.2">
      <c r="A54" s="18" t="s">
        <v>299</v>
      </c>
      <c r="B54" s="18" t="s">
        <v>29</v>
      </c>
      <c r="C54" s="19" t="s">
        <v>291</v>
      </c>
      <c r="D54" s="20" t="s">
        <v>292</v>
      </c>
      <c r="E54" s="21" t="s">
        <v>293</v>
      </c>
      <c r="F54" s="20" t="s">
        <v>300</v>
      </c>
      <c r="G54" s="21" t="s">
        <v>34</v>
      </c>
      <c r="H54" s="23" t="s">
        <v>35</v>
      </c>
      <c r="I54" s="23" t="s">
        <v>50</v>
      </c>
      <c r="J54" s="23" t="s">
        <v>35</v>
      </c>
      <c r="K54" s="23" t="s">
        <v>35</v>
      </c>
      <c r="L54" s="23" t="s">
        <v>44</v>
      </c>
      <c r="M54" s="23" t="s">
        <v>38</v>
      </c>
      <c r="N54" s="21">
        <v>24.4</v>
      </c>
      <c r="O54" s="21">
        <v>0.36</v>
      </c>
      <c r="P54" s="23" t="s">
        <v>38</v>
      </c>
      <c r="Q54" s="21" t="s">
        <v>38</v>
      </c>
      <c r="R54" s="21">
        <v>602113</v>
      </c>
      <c r="S54" s="21">
        <v>12</v>
      </c>
      <c r="T54" s="21">
        <v>49433080</v>
      </c>
      <c r="U54" s="21">
        <v>49433080</v>
      </c>
      <c r="V54" s="21" t="s">
        <v>37</v>
      </c>
      <c r="W54" s="21" t="s">
        <v>36</v>
      </c>
      <c r="X54" s="18" t="s">
        <v>561</v>
      </c>
      <c r="Y54" s="21">
        <v>43</v>
      </c>
      <c r="Z54" s="21">
        <v>46</v>
      </c>
      <c r="AA54" s="28">
        <f t="shared" si="3"/>
        <v>0.5168539325842697</v>
      </c>
      <c r="AB54" s="54" t="s">
        <v>44</v>
      </c>
      <c r="AC54" s="25" t="s">
        <v>295</v>
      </c>
      <c r="AD54" s="25" t="s">
        <v>296</v>
      </c>
      <c r="AE54" s="25" t="s">
        <v>297</v>
      </c>
      <c r="AF54" s="18" t="s">
        <v>298</v>
      </c>
      <c r="AG54" s="21"/>
    </row>
    <row r="55" spans="1:33" s="1" customFormat="1" ht="15" customHeight="1" x14ac:dyDescent="0.2">
      <c r="A55" s="10" t="s">
        <v>51</v>
      </c>
      <c r="B55" s="10" t="s">
        <v>29</v>
      </c>
      <c r="C55" s="6" t="s">
        <v>108</v>
      </c>
      <c r="D55" s="15" t="s">
        <v>109</v>
      </c>
      <c r="E55" s="4" t="s">
        <v>110</v>
      </c>
      <c r="F55" s="15" t="s">
        <v>111</v>
      </c>
      <c r="G55" s="4" t="s">
        <v>34</v>
      </c>
      <c r="H55" s="4" t="s">
        <v>48</v>
      </c>
      <c r="I55" s="4" t="s">
        <v>36</v>
      </c>
      <c r="J55" s="4" t="s">
        <v>35</v>
      </c>
      <c r="K55" s="4" t="s">
        <v>83</v>
      </c>
      <c r="L55" s="4" t="s">
        <v>37</v>
      </c>
      <c r="M55" s="4">
        <v>3.13</v>
      </c>
      <c r="N55" s="1">
        <v>21.1</v>
      </c>
      <c r="O55" s="1">
        <v>0.34200000000000003</v>
      </c>
      <c r="P55" s="4" t="s">
        <v>38</v>
      </c>
      <c r="Q55" s="4" t="s">
        <v>38</v>
      </c>
      <c r="R55" s="4" t="s">
        <v>112</v>
      </c>
      <c r="S55" s="4">
        <v>2</v>
      </c>
      <c r="T55" s="4">
        <v>170063025</v>
      </c>
      <c r="U55" s="4">
        <v>170063025</v>
      </c>
      <c r="V55" s="4" t="s">
        <v>36</v>
      </c>
      <c r="W55" s="4" t="s">
        <v>54</v>
      </c>
      <c r="X55" s="12" t="s">
        <v>561</v>
      </c>
      <c r="Y55" s="4">
        <v>86</v>
      </c>
      <c r="Z55" s="4">
        <v>72</v>
      </c>
      <c r="AA55" s="8">
        <f t="shared" si="3"/>
        <v>0.45569620253164556</v>
      </c>
      <c r="AB55" s="53" t="s">
        <v>44</v>
      </c>
      <c r="AC55" s="13" t="s">
        <v>113</v>
      </c>
      <c r="AD55" s="13" t="s">
        <v>114</v>
      </c>
      <c r="AE55" s="13" t="s">
        <v>44</v>
      </c>
      <c r="AF55" s="10" t="s">
        <v>34</v>
      </c>
    </row>
    <row r="56" spans="1:33" s="1" customFormat="1" ht="15" customHeight="1" x14ac:dyDescent="0.2">
      <c r="A56" s="10" t="s">
        <v>106</v>
      </c>
      <c r="B56" s="10" t="s">
        <v>29</v>
      </c>
      <c r="C56" s="6" t="s">
        <v>108</v>
      </c>
      <c r="D56" s="15" t="s">
        <v>109</v>
      </c>
      <c r="E56" s="4" t="s">
        <v>110</v>
      </c>
      <c r="F56" s="15" t="s">
        <v>115</v>
      </c>
      <c r="G56" s="4" t="s">
        <v>34</v>
      </c>
      <c r="H56" s="4" t="s">
        <v>35</v>
      </c>
      <c r="I56" s="4" t="s">
        <v>36</v>
      </c>
      <c r="J56" s="4" t="s">
        <v>35</v>
      </c>
      <c r="K56" s="4" t="s">
        <v>35</v>
      </c>
      <c r="L56" s="4" t="s">
        <v>37</v>
      </c>
      <c r="M56" s="4">
        <v>4.41</v>
      </c>
      <c r="N56" s="1">
        <v>23.2</v>
      </c>
      <c r="O56" s="1">
        <v>0.83199999999999996</v>
      </c>
      <c r="P56" s="4" t="s">
        <v>38</v>
      </c>
      <c r="Q56" s="4" t="s">
        <v>38</v>
      </c>
      <c r="R56" s="4" t="s">
        <v>112</v>
      </c>
      <c r="S56" s="4">
        <v>2</v>
      </c>
      <c r="T56" s="4">
        <v>170129472</v>
      </c>
      <c r="U56" s="4">
        <v>170129472</v>
      </c>
      <c r="V56" s="4" t="s">
        <v>37</v>
      </c>
      <c r="W56" s="4" t="s">
        <v>36</v>
      </c>
      <c r="X56" s="12" t="s">
        <v>561</v>
      </c>
      <c r="Y56" s="9">
        <v>103</v>
      </c>
      <c r="Z56" s="4">
        <v>100</v>
      </c>
      <c r="AA56" s="8">
        <f t="shared" si="3"/>
        <v>0.49261083743842365</v>
      </c>
      <c r="AB56" s="53" t="s">
        <v>44</v>
      </c>
      <c r="AC56" s="13" t="s">
        <v>113</v>
      </c>
      <c r="AD56" s="13"/>
      <c r="AE56" s="13" t="s">
        <v>44</v>
      </c>
      <c r="AF56" s="10" t="s">
        <v>34</v>
      </c>
    </row>
    <row r="57" spans="1:33" s="1" customFormat="1" ht="15" customHeight="1" x14ac:dyDescent="0.2">
      <c r="A57" s="10" t="s">
        <v>116</v>
      </c>
      <c r="B57" s="10" t="s">
        <v>29</v>
      </c>
      <c r="C57" s="6" t="s">
        <v>108</v>
      </c>
      <c r="D57" s="15" t="s">
        <v>109</v>
      </c>
      <c r="E57" s="4" t="s">
        <v>110</v>
      </c>
      <c r="F57" s="15" t="s">
        <v>117</v>
      </c>
      <c r="G57" s="5">
        <v>1.649E-5</v>
      </c>
      <c r="H57" s="4" t="s">
        <v>35</v>
      </c>
      <c r="I57" s="4" t="s">
        <v>36</v>
      </c>
      <c r="J57" s="4" t="s">
        <v>50</v>
      </c>
      <c r="K57" s="4" t="s">
        <v>83</v>
      </c>
      <c r="L57" s="4" t="s">
        <v>50</v>
      </c>
      <c r="M57" s="4">
        <v>2.41</v>
      </c>
      <c r="N57" s="1">
        <v>20.2</v>
      </c>
      <c r="O57" s="1">
        <v>0.42799999999999999</v>
      </c>
      <c r="P57" s="5">
        <v>7.7000000000000001E-5</v>
      </c>
      <c r="Q57" s="4" t="s">
        <v>38</v>
      </c>
      <c r="R57" s="4" t="s">
        <v>112</v>
      </c>
      <c r="S57" s="4">
        <v>2</v>
      </c>
      <c r="T57" s="4">
        <v>170129518</v>
      </c>
      <c r="U57" s="4">
        <v>170129518</v>
      </c>
      <c r="V57" s="4" t="s">
        <v>36</v>
      </c>
      <c r="W57" s="4" t="s">
        <v>37</v>
      </c>
      <c r="X57" s="12" t="s">
        <v>561</v>
      </c>
      <c r="Y57" s="4">
        <v>86</v>
      </c>
      <c r="Z57" s="4">
        <v>58</v>
      </c>
      <c r="AA57" s="8">
        <f t="shared" si="3"/>
        <v>0.40277777777777779</v>
      </c>
      <c r="AB57" s="53" t="s">
        <v>44</v>
      </c>
      <c r="AC57" s="13" t="s">
        <v>113</v>
      </c>
      <c r="AD57" s="13"/>
      <c r="AE57" s="13" t="s">
        <v>44</v>
      </c>
      <c r="AF57" s="10" t="s">
        <v>34</v>
      </c>
    </row>
    <row r="58" spans="1:33" s="1" customFormat="1" ht="15" customHeight="1" x14ac:dyDescent="0.2">
      <c r="A58" s="10" t="s">
        <v>118</v>
      </c>
      <c r="B58" s="10" t="s">
        <v>29</v>
      </c>
      <c r="C58" s="6" t="s">
        <v>108</v>
      </c>
      <c r="D58" s="15" t="s">
        <v>109</v>
      </c>
      <c r="E58" s="4" t="s">
        <v>110</v>
      </c>
      <c r="F58" s="15" t="s">
        <v>119</v>
      </c>
      <c r="G58" s="5">
        <v>8.2549999999999997E-6</v>
      </c>
      <c r="H58" s="4" t="s">
        <v>48</v>
      </c>
      <c r="I58" s="4" t="s">
        <v>35</v>
      </c>
      <c r="J58" s="4" t="s">
        <v>35</v>
      </c>
      <c r="K58" s="4" t="s">
        <v>35</v>
      </c>
      <c r="L58" s="4" t="s">
        <v>50</v>
      </c>
      <c r="M58" s="4">
        <v>2.04</v>
      </c>
      <c r="N58" s="1">
        <v>23.2</v>
      </c>
      <c r="O58" s="1">
        <v>0.32600000000000001</v>
      </c>
      <c r="P58" s="4" t="s">
        <v>38</v>
      </c>
      <c r="Q58" s="4" t="s">
        <v>38</v>
      </c>
      <c r="R58" s="4" t="s">
        <v>112</v>
      </c>
      <c r="S58" s="4">
        <v>2</v>
      </c>
      <c r="T58" s="4">
        <v>170136958</v>
      </c>
      <c r="U58" s="4">
        <v>170136958</v>
      </c>
      <c r="V58" s="4" t="s">
        <v>54</v>
      </c>
      <c r="W58" s="4" t="s">
        <v>41</v>
      </c>
      <c r="X58" s="12" t="s">
        <v>561</v>
      </c>
      <c r="Y58" s="9">
        <v>113</v>
      </c>
      <c r="Z58" s="4">
        <v>122</v>
      </c>
      <c r="AA58" s="8">
        <f t="shared" si="3"/>
        <v>0.51914893617021274</v>
      </c>
      <c r="AB58" s="53" t="s">
        <v>44</v>
      </c>
      <c r="AC58" s="13" t="s">
        <v>113</v>
      </c>
      <c r="AD58" s="13"/>
      <c r="AE58" s="13" t="s">
        <v>44</v>
      </c>
      <c r="AF58" s="10" t="s">
        <v>34</v>
      </c>
    </row>
    <row r="59" spans="1:33" s="1" customFormat="1" ht="15" customHeight="1" x14ac:dyDescent="0.2">
      <c r="A59" s="18" t="s">
        <v>481</v>
      </c>
      <c r="B59" s="18" t="s">
        <v>29</v>
      </c>
      <c r="C59" s="19" t="s">
        <v>482</v>
      </c>
      <c r="D59" s="20" t="s">
        <v>483</v>
      </c>
      <c r="E59" s="18" t="s">
        <v>484</v>
      </c>
      <c r="F59" s="31" t="s">
        <v>485</v>
      </c>
      <c r="G59" s="29">
        <v>9.064E-5</v>
      </c>
      <c r="H59" s="18" t="s">
        <v>48</v>
      </c>
      <c r="I59" s="18" t="s">
        <v>35</v>
      </c>
      <c r="J59" s="18" t="s">
        <v>50</v>
      </c>
      <c r="K59" s="18" t="s">
        <v>35</v>
      </c>
      <c r="L59" s="18" t="s">
        <v>50</v>
      </c>
      <c r="M59" s="18">
        <v>1.92</v>
      </c>
      <c r="N59" s="45">
        <v>20.7</v>
      </c>
      <c r="O59" s="49">
        <v>2.5999999999999999E-2</v>
      </c>
      <c r="P59" s="61">
        <v>7.7000000000000001E-5</v>
      </c>
      <c r="Q59" s="61">
        <v>5.0000000000000001E-4</v>
      </c>
      <c r="R59" s="18">
        <v>602704</v>
      </c>
      <c r="S59" s="18">
        <v>1</v>
      </c>
      <c r="T59" s="18">
        <v>204494703</v>
      </c>
      <c r="U59" s="18">
        <v>204494703</v>
      </c>
      <c r="V59" s="18" t="s">
        <v>37</v>
      </c>
      <c r="W59" s="18" t="s">
        <v>54</v>
      </c>
      <c r="X59" s="18" t="s">
        <v>561</v>
      </c>
      <c r="Y59" s="18">
        <v>63</v>
      </c>
      <c r="Z59" s="18">
        <v>65</v>
      </c>
      <c r="AA59" s="46">
        <f t="shared" si="3"/>
        <v>0.5078125</v>
      </c>
      <c r="AB59" s="31" t="s">
        <v>564</v>
      </c>
      <c r="AC59" s="25" t="s">
        <v>44</v>
      </c>
      <c r="AD59" s="25" t="s">
        <v>539</v>
      </c>
      <c r="AE59" s="25" t="s">
        <v>540</v>
      </c>
      <c r="AF59" s="18" t="s">
        <v>34</v>
      </c>
      <c r="AG59" s="21"/>
    </row>
    <row r="60" spans="1:33" s="12" customFormat="1" ht="15" customHeight="1" x14ac:dyDescent="0.2">
      <c r="A60" s="12" t="s">
        <v>61</v>
      </c>
      <c r="B60" s="12" t="s">
        <v>172</v>
      </c>
      <c r="C60" s="3" t="s">
        <v>514</v>
      </c>
      <c r="D60" s="14" t="s">
        <v>515</v>
      </c>
      <c r="E60" s="12" t="s">
        <v>516</v>
      </c>
      <c r="F60" s="15" t="s">
        <v>517</v>
      </c>
      <c r="G60" s="5" t="s">
        <v>34</v>
      </c>
      <c r="H60" s="12" t="s">
        <v>35</v>
      </c>
      <c r="I60" s="12" t="s">
        <v>44</v>
      </c>
      <c r="J60" s="12" t="s">
        <v>44</v>
      </c>
      <c r="K60" s="12" t="s">
        <v>44</v>
      </c>
      <c r="L60" s="12" t="s">
        <v>44</v>
      </c>
      <c r="M60" s="12" t="s">
        <v>38</v>
      </c>
      <c r="N60" s="48">
        <v>9.7639999999999993</v>
      </c>
      <c r="O60" s="12" t="s">
        <v>44</v>
      </c>
      <c r="P60" s="12" t="s">
        <v>38</v>
      </c>
      <c r="Q60" s="12" t="s">
        <v>38</v>
      </c>
      <c r="R60" s="12">
        <v>606154</v>
      </c>
      <c r="S60" s="12">
        <v>19</v>
      </c>
      <c r="T60" s="12">
        <v>9070009</v>
      </c>
      <c r="U60" s="12">
        <v>9070009</v>
      </c>
      <c r="V60" s="12" t="s">
        <v>44</v>
      </c>
      <c r="W60" s="12" t="s">
        <v>518</v>
      </c>
      <c r="X60" s="12" t="s">
        <v>561</v>
      </c>
      <c r="Y60" s="12">
        <v>25</v>
      </c>
      <c r="Z60" s="12">
        <v>19</v>
      </c>
      <c r="AA60" s="50">
        <f t="shared" si="3"/>
        <v>0.43181818181818182</v>
      </c>
      <c r="AB60" s="15" t="s">
        <v>565</v>
      </c>
      <c r="AC60" s="11" t="s">
        <v>44</v>
      </c>
      <c r="AD60" s="11" t="s">
        <v>555</v>
      </c>
      <c r="AE60" s="11" t="s">
        <v>556</v>
      </c>
      <c r="AF60" s="12" t="s">
        <v>93</v>
      </c>
    </row>
    <row r="61" spans="1:33" s="1" customFormat="1" ht="15" customHeight="1" x14ac:dyDescent="0.2">
      <c r="A61" s="12" t="s">
        <v>131</v>
      </c>
      <c r="B61" s="12" t="s">
        <v>29</v>
      </c>
      <c r="C61" s="3" t="s">
        <v>514</v>
      </c>
      <c r="D61" s="14" t="s">
        <v>515</v>
      </c>
      <c r="E61" s="12" t="s">
        <v>516</v>
      </c>
      <c r="F61" s="15" t="s">
        <v>519</v>
      </c>
      <c r="G61" s="5">
        <v>2.4850000000000001E-5</v>
      </c>
      <c r="H61" s="10" t="s">
        <v>48</v>
      </c>
      <c r="I61" s="10" t="s">
        <v>35</v>
      </c>
      <c r="J61" s="10" t="s">
        <v>50</v>
      </c>
      <c r="K61" s="10" t="s">
        <v>35</v>
      </c>
      <c r="L61" s="12" t="s">
        <v>44</v>
      </c>
      <c r="M61" s="12" t="s">
        <v>38</v>
      </c>
      <c r="N61" s="48">
        <v>12.39</v>
      </c>
      <c r="O61" s="12">
        <v>9.8000000000000004E-2</v>
      </c>
      <c r="P61" s="12" t="s">
        <v>38</v>
      </c>
      <c r="Q61" s="12" t="s">
        <v>38</v>
      </c>
      <c r="R61" s="12">
        <v>606154</v>
      </c>
      <c r="S61" s="12">
        <v>19</v>
      </c>
      <c r="T61" s="12">
        <v>9072541</v>
      </c>
      <c r="U61" s="12">
        <v>9072541</v>
      </c>
      <c r="V61" s="12" t="s">
        <v>41</v>
      </c>
      <c r="W61" s="12" t="s">
        <v>36</v>
      </c>
      <c r="X61" s="12" t="s">
        <v>561</v>
      </c>
      <c r="Y61" s="12">
        <v>50</v>
      </c>
      <c r="Z61" s="12">
        <v>51</v>
      </c>
      <c r="AA61" s="50">
        <f t="shared" si="3"/>
        <v>0.50495049504950495</v>
      </c>
      <c r="AB61" s="15" t="s">
        <v>565</v>
      </c>
      <c r="AC61" s="11" t="s">
        <v>44</v>
      </c>
      <c r="AD61" s="11" t="s">
        <v>555</v>
      </c>
      <c r="AE61" s="11" t="s">
        <v>556</v>
      </c>
      <c r="AF61" s="12" t="s">
        <v>93</v>
      </c>
    </row>
    <row r="62" spans="1:33" s="1" customFormat="1" ht="15" customHeight="1" x14ac:dyDescent="0.2">
      <c r="A62" s="18" t="s">
        <v>81</v>
      </c>
      <c r="B62" s="18" t="s">
        <v>29</v>
      </c>
      <c r="C62" s="19" t="s">
        <v>510</v>
      </c>
      <c r="D62" s="20" t="s">
        <v>511</v>
      </c>
      <c r="E62" s="18" t="s">
        <v>512</v>
      </c>
      <c r="F62" s="31" t="s">
        <v>513</v>
      </c>
      <c r="G62" s="29" t="s">
        <v>34</v>
      </c>
      <c r="H62" s="18" t="s">
        <v>35</v>
      </c>
      <c r="I62" s="18" t="s">
        <v>35</v>
      </c>
      <c r="J62" s="18" t="s">
        <v>35</v>
      </c>
      <c r="K62" s="18" t="s">
        <v>35</v>
      </c>
      <c r="L62" s="18" t="s">
        <v>44</v>
      </c>
      <c r="M62" s="18" t="s">
        <v>38</v>
      </c>
      <c r="N62" s="45">
        <v>22.1</v>
      </c>
      <c r="O62" s="18">
        <v>0.13300000000000001</v>
      </c>
      <c r="P62" s="18" t="s">
        <v>38</v>
      </c>
      <c r="Q62" s="18" t="s">
        <v>38</v>
      </c>
      <c r="R62" s="18">
        <v>600770</v>
      </c>
      <c r="S62" s="18">
        <v>11</v>
      </c>
      <c r="T62" s="18">
        <v>1248999</v>
      </c>
      <c r="U62" s="18">
        <v>1248999</v>
      </c>
      <c r="V62" s="18" t="s">
        <v>37</v>
      </c>
      <c r="W62" s="18" t="s">
        <v>54</v>
      </c>
      <c r="X62" s="18" t="s">
        <v>561</v>
      </c>
      <c r="Y62" s="18">
        <v>17</v>
      </c>
      <c r="Z62" s="18">
        <v>12</v>
      </c>
      <c r="AA62" s="46">
        <f t="shared" si="3"/>
        <v>0.41379310344827586</v>
      </c>
      <c r="AB62" s="31" t="s">
        <v>565</v>
      </c>
      <c r="AC62" s="25" t="s">
        <v>553</v>
      </c>
      <c r="AD62" s="25" t="s">
        <v>554</v>
      </c>
      <c r="AE62" s="25" t="s">
        <v>44</v>
      </c>
      <c r="AF62" s="18" t="s">
        <v>247</v>
      </c>
      <c r="AG62" s="21"/>
    </row>
    <row r="63" spans="1:33" s="1" customFormat="1" ht="15" customHeight="1" x14ac:dyDescent="0.2">
      <c r="A63" s="10" t="s">
        <v>84</v>
      </c>
      <c r="B63" s="10" t="s">
        <v>120</v>
      </c>
      <c r="C63" s="6" t="s">
        <v>121</v>
      </c>
      <c r="D63" s="15" t="s">
        <v>122</v>
      </c>
      <c r="E63" s="4" t="s">
        <v>123</v>
      </c>
      <c r="F63" s="15" t="s">
        <v>124</v>
      </c>
      <c r="G63" s="5">
        <v>3.3040000000000002E-5</v>
      </c>
      <c r="H63" s="4" t="s">
        <v>35</v>
      </c>
      <c r="I63" s="4" t="s">
        <v>44</v>
      </c>
      <c r="J63" s="4" t="s">
        <v>44</v>
      </c>
      <c r="K63" s="4" t="s">
        <v>44</v>
      </c>
      <c r="L63" s="4" t="s">
        <v>44</v>
      </c>
      <c r="M63" s="4" t="s">
        <v>38</v>
      </c>
      <c r="N63" s="1">
        <v>41</v>
      </c>
      <c r="O63" s="1" t="s">
        <v>44</v>
      </c>
      <c r="P63" s="4" t="s">
        <v>38</v>
      </c>
      <c r="Q63" s="4" t="s">
        <v>38</v>
      </c>
      <c r="R63" s="4">
        <v>603487</v>
      </c>
      <c r="S63" s="4">
        <v>17</v>
      </c>
      <c r="T63" s="4">
        <v>10204903</v>
      </c>
      <c r="U63" s="4">
        <v>10204903</v>
      </c>
      <c r="V63" s="4" t="s">
        <v>54</v>
      </c>
      <c r="W63" s="4" t="s">
        <v>41</v>
      </c>
      <c r="X63" s="12" t="s">
        <v>561</v>
      </c>
      <c r="Y63" s="4">
        <v>46</v>
      </c>
      <c r="Z63" s="4">
        <v>39</v>
      </c>
      <c r="AA63" s="2">
        <f t="shared" ref="AA63:AA69" si="4">Z63/(Z63+Y63)</f>
        <v>0.45882352941176469</v>
      </c>
      <c r="AB63" s="53" t="s">
        <v>44</v>
      </c>
      <c r="AC63" s="13" t="s">
        <v>44</v>
      </c>
      <c r="AD63" s="13" t="s">
        <v>125</v>
      </c>
      <c r="AE63" s="13" t="s">
        <v>44</v>
      </c>
      <c r="AF63" s="12" t="s">
        <v>45</v>
      </c>
    </row>
    <row r="64" spans="1:33" s="1" customFormat="1" ht="15" customHeight="1" x14ac:dyDescent="0.2">
      <c r="A64" s="10" t="s">
        <v>126</v>
      </c>
      <c r="B64" s="10" t="s">
        <v>127</v>
      </c>
      <c r="C64" s="6" t="s">
        <v>121</v>
      </c>
      <c r="D64" s="15" t="s">
        <v>122</v>
      </c>
      <c r="E64" s="4" t="s">
        <v>123</v>
      </c>
      <c r="F64" s="15" t="s">
        <v>128</v>
      </c>
      <c r="G64" s="5">
        <v>8.2430000000000005E-6</v>
      </c>
      <c r="H64" s="4" t="s">
        <v>35</v>
      </c>
      <c r="I64" s="4" t="s">
        <v>44</v>
      </c>
      <c r="J64" s="4" t="s">
        <v>44</v>
      </c>
      <c r="K64" s="4" t="s">
        <v>44</v>
      </c>
      <c r="L64" s="4" t="s">
        <v>44</v>
      </c>
      <c r="M64" s="4" t="s">
        <v>38</v>
      </c>
      <c r="N64" s="1">
        <v>29.4</v>
      </c>
      <c r="O64" s="1" t="s">
        <v>44</v>
      </c>
      <c r="P64" s="4" t="s">
        <v>38</v>
      </c>
      <c r="Q64" s="4" t="s">
        <v>38</v>
      </c>
      <c r="R64" s="4">
        <v>603487</v>
      </c>
      <c r="S64" s="4">
        <v>17</v>
      </c>
      <c r="T64" s="4">
        <v>10209948</v>
      </c>
      <c r="U64" s="4">
        <v>10209948</v>
      </c>
      <c r="V64" s="4" t="s">
        <v>36</v>
      </c>
      <c r="W64" s="4" t="s">
        <v>37</v>
      </c>
      <c r="X64" s="12" t="s">
        <v>561</v>
      </c>
      <c r="Y64" s="4">
        <v>8</v>
      </c>
      <c r="Z64" s="4">
        <v>14</v>
      </c>
      <c r="AA64" s="2">
        <f t="shared" si="4"/>
        <v>0.63636363636363635</v>
      </c>
      <c r="AB64" s="53" t="s">
        <v>44</v>
      </c>
      <c r="AC64" s="13" t="s">
        <v>44</v>
      </c>
      <c r="AD64" s="13" t="s">
        <v>125</v>
      </c>
      <c r="AE64" s="13" t="s">
        <v>44</v>
      </c>
      <c r="AF64" s="12" t="s">
        <v>45</v>
      </c>
    </row>
    <row r="65" spans="1:33" s="1" customFormat="1" ht="15" customHeight="1" x14ac:dyDescent="0.2">
      <c r="A65" s="10" t="s">
        <v>129</v>
      </c>
      <c r="B65" s="10" t="s">
        <v>29</v>
      </c>
      <c r="C65" s="6" t="s">
        <v>121</v>
      </c>
      <c r="D65" s="15" t="s">
        <v>122</v>
      </c>
      <c r="E65" s="4" t="s">
        <v>123</v>
      </c>
      <c r="F65" s="15" t="s">
        <v>130</v>
      </c>
      <c r="G65" s="5">
        <v>9.5049999999999996E-6</v>
      </c>
      <c r="H65" s="4" t="s">
        <v>35</v>
      </c>
      <c r="I65" s="4" t="s">
        <v>35</v>
      </c>
      <c r="J65" s="4" t="s">
        <v>35</v>
      </c>
      <c r="K65" s="4" t="s">
        <v>83</v>
      </c>
      <c r="L65" s="4" t="s">
        <v>44</v>
      </c>
      <c r="M65" s="4" t="s">
        <v>38</v>
      </c>
      <c r="N65" s="1">
        <v>27.6</v>
      </c>
      <c r="O65" s="1">
        <v>0.89800000000000002</v>
      </c>
      <c r="P65" s="4" t="s">
        <v>38</v>
      </c>
      <c r="Q65" s="4" t="s">
        <v>38</v>
      </c>
      <c r="R65" s="4">
        <v>603487</v>
      </c>
      <c r="S65" s="4">
        <v>17</v>
      </c>
      <c r="T65" s="4">
        <v>10212864</v>
      </c>
      <c r="U65" s="4">
        <v>10212864</v>
      </c>
      <c r="V65" s="4" t="s">
        <v>41</v>
      </c>
      <c r="W65" s="4" t="s">
        <v>54</v>
      </c>
      <c r="X65" s="12" t="s">
        <v>561</v>
      </c>
      <c r="Y65" s="4">
        <v>36</v>
      </c>
      <c r="Z65" s="4">
        <v>19</v>
      </c>
      <c r="AA65" s="2">
        <f t="shared" si="4"/>
        <v>0.34545454545454546</v>
      </c>
      <c r="AB65" s="53" t="s">
        <v>44</v>
      </c>
      <c r="AC65" s="13" t="s">
        <v>44</v>
      </c>
      <c r="AD65" s="13" t="s">
        <v>125</v>
      </c>
      <c r="AE65" s="13" t="s">
        <v>44</v>
      </c>
      <c r="AF65" s="12" t="s">
        <v>45</v>
      </c>
    </row>
    <row r="66" spans="1:33" s="1" customFormat="1" ht="15" customHeight="1" x14ac:dyDescent="0.2">
      <c r="A66" s="10" t="s">
        <v>131</v>
      </c>
      <c r="B66" s="10" t="s">
        <v>29</v>
      </c>
      <c r="C66" s="6" t="s">
        <v>121</v>
      </c>
      <c r="D66" s="15" t="s">
        <v>122</v>
      </c>
      <c r="E66" s="4" t="s">
        <v>123</v>
      </c>
      <c r="F66" s="15" t="s">
        <v>132</v>
      </c>
      <c r="G66" s="5">
        <v>9.8839999999999996E-5</v>
      </c>
      <c r="H66" s="4" t="s">
        <v>35</v>
      </c>
      <c r="I66" s="4" t="s">
        <v>35</v>
      </c>
      <c r="J66" s="4" t="s">
        <v>35</v>
      </c>
      <c r="K66" s="4" t="s">
        <v>35</v>
      </c>
      <c r="L66" s="4" t="s">
        <v>44</v>
      </c>
      <c r="M66" s="4" t="s">
        <v>38</v>
      </c>
      <c r="N66" s="1">
        <v>26</v>
      </c>
      <c r="O66" s="1">
        <v>0.83799999999999997</v>
      </c>
      <c r="P66" s="4" t="s">
        <v>38</v>
      </c>
      <c r="Q66" s="4" t="s">
        <v>38</v>
      </c>
      <c r="R66" s="4">
        <v>603487</v>
      </c>
      <c r="S66" s="4">
        <v>17</v>
      </c>
      <c r="T66" s="4">
        <v>10216514</v>
      </c>
      <c r="U66" s="4">
        <v>10216514</v>
      </c>
      <c r="V66" s="4" t="s">
        <v>54</v>
      </c>
      <c r="W66" s="4" t="s">
        <v>41</v>
      </c>
      <c r="X66" s="12" t="s">
        <v>561</v>
      </c>
      <c r="Y66" s="4">
        <v>35</v>
      </c>
      <c r="Z66" s="4">
        <v>18</v>
      </c>
      <c r="AA66" s="2">
        <f t="shared" si="4"/>
        <v>0.33962264150943394</v>
      </c>
      <c r="AB66" s="53" t="s">
        <v>44</v>
      </c>
      <c r="AC66" s="13" t="s">
        <v>44</v>
      </c>
      <c r="AD66" s="13" t="s">
        <v>125</v>
      </c>
      <c r="AE66" s="13" t="s">
        <v>44</v>
      </c>
      <c r="AF66" s="12" t="s">
        <v>45</v>
      </c>
    </row>
    <row r="67" spans="1:33" s="1" customFormat="1" ht="15" customHeight="1" x14ac:dyDescent="0.2">
      <c r="A67" s="18" t="s">
        <v>269</v>
      </c>
      <c r="B67" s="18" t="s">
        <v>301</v>
      </c>
      <c r="C67" s="19" t="s">
        <v>302</v>
      </c>
      <c r="D67" s="20" t="s">
        <v>303</v>
      </c>
      <c r="E67" s="21" t="s">
        <v>304</v>
      </c>
      <c r="F67" s="20" t="s">
        <v>305</v>
      </c>
      <c r="G67" s="23" t="s">
        <v>34</v>
      </c>
      <c r="H67" s="23" t="s">
        <v>35</v>
      </c>
      <c r="I67" s="23" t="s">
        <v>44</v>
      </c>
      <c r="J67" s="23" t="s">
        <v>44</v>
      </c>
      <c r="K67" s="23" t="s">
        <v>44</v>
      </c>
      <c r="L67" s="23" t="s">
        <v>44</v>
      </c>
      <c r="M67" s="23" t="s">
        <v>38</v>
      </c>
      <c r="N67" s="21">
        <v>19</v>
      </c>
      <c r="O67" s="21" t="s">
        <v>44</v>
      </c>
      <c r="P67" s="23" t="s">
        <v>38</v>
      </c>
      <c r="Q67" s="21" t="s">
        <v>38</v>
      </c>
      <c r="R67" s="21" t="s">
        <v>306</v>
      </c>
      <c r="S67" s="21">
        <v>17</v>
      </c>
      <c r="T67" s="21">
        <v>18022133</v>
      </c>
      <c r="U67" s="21">
        <v>18022135</v>
      </c>
      <c r="V67" s="21" t="s">
        <v>307</v>
      </c>
      <c r="W67" s="21" t="s">
        <v>44</v>
      </c>
      <c r="X67" s="18" t="s">
        <v>561</v>
      </c>
      <c r="Y67" s="21">
        <v>21</v>
      </c>
      <c r="Z67" s="21">
        <v>28</v>
      </c>
      <c r="AA67" s="28">
        <f t="shared" si="4"/>
        <v>0.5714285714285714</v>
      </c>
      <c r="AB67" s="54" t="s">
        <v>44</v>
      </c>
      <c r="AC67" s="25" t="s">
        <v>308</v>
      </c>
      <c r="AD67" s="25" t="s">
        <v>309</v>
      </c>
      <c r="AE67" s="25" t="s">
        <v>44</v>
      </c>
      <c r="AF67" s="18" t="s">
        <v>34</v>
      </c>
      <c r="AG67" s="21"/>
    </row>
    <row r="68" spans="1:33" s="1" customFormat="1" ht="15" customHeight="1" x14ac:dyDescent="0.2">
      <c r="A68" s="18" t="s">
        <v>71</v>
      </c>
      <c r="B68" s="18" t="s">
        <v>29</v>
      </c>
      <c r="C68" s="19" t="s">
        <v>302</v>
      </c>
      <c r="D68" s="20" t="s">
        <v>303</v>
      </c>
      <c r="E68" s="21" t="s">
        <v>304</v>
      </c>
      <c r="F68" s="20" t="s">
        <v>310</v>
      </c>
      <c r="G68" s="23" t="s">
        <v>34</v>
      </c>
      <c r="H68" s="23" t="s">
        <v>35</v>
      </c>
      <c r="I68" s="23" t="s">
        <v>35</v>
      </c>
      <c r="J68" s="23" t="s">
        <v>35</v>
      </c>
      <c r="K68" s="23" t="s">
        <v>35</v>
      </c>
      <c r="L68" s="23" t="s">
        <v>37</v>
      </c>
      <c r="M68" s="23">
        <v>4.13</v>
      </c>
      <c r="N68" s="21">
        <v>29.7</v>
      </c>
      <c r="O68" s="21">
        <v>0.64900000000000002</v>
      </c>
      <c r="P68" s="23" t="s">
        <v>38</v>
      </c>
      <c r="Q68" s="21" t="s">
        <v>38</v>
      </c>
      <c r="R68" s="21" t="s">
        <v>306</v>
      </c>
      <c r="S68" s="21">
        <v>17</v>
      </c>
      <c r="T68" s="21">
        <v>18042885</v>
      </c>
      <c r="U68" s="21">
        <v>18042885</v>
      </c>
      <c r="V68" s="21" t="s">
        <v>54</v>
      </c>
      <c r="W68" s="21" t="s">
        <v>36</v>
      </c>
      <c r="X68" s="18" t="s">
        <v>561</v>
      </c>
      <c r="Y68" s="21">
        <v>124</v>
      </c>
      <c r="Z68" s="21">
        <v>93</v>
      </c>
      <c r="AA68" s="28">
        <f t="shared" si="4"/>
        <v>0.42857142857142855</v>
      </c>
      <c r="AB68" s="54" t="s">
        <v>44</v>
      </c>
      <c r="AC68" s="25" t="s">
        <v>308</v>
      </c>
      <c r="AD68" s="25" t="s">
        <v>309</v>
      </c>
      <c r="AE68" s="25" t="s">
        <v>44</v>
      </c>
      <c r="AF68" s="18" t="s">
        <v>34</v>
      </c>
      <c r="AG68" s="21"/>
    </row>
    <row r="69" spans="1:33" s="1" customFormat="1" ht="15" customHeight="1" x14ac:dyDescent="0.2">
      <c r="A69" s="12" t="s">
        <v>529</v>
      </c>
      <c r="B69" s="12" t="s">
        <v>172</v>
      </c>
      <c r="C69" s="3" t="s">
        <v>530</v>
      </c>
      <c r="D69" s="57" t="s">
        <v>531</v>
      </c>
      <c r="E69" s="12" t="s">
        <v>532</v>
      </c>
      <c r="F69" s="15" t="s">
        <v>533</v>
      </c>
      <c r="G69" s="5" t="s">
        <v>34</v>
      </c>
      <c r="H69" s="10" t="s">
        <v>48</v>
      </c>
      <c r="I69" s="10" t="s">
        <v>44</v>
      </c>
      <c r="J69" s="10" t="s">
        <v>44</v>
      </c>
      <c r="K69" s="10" t="s">
        <v>44</v>
      </c>
      <c r="L69" s="12" t="s">
        <v>38</v>
      </c>
      <c r="M69" s="12" t="s">
        <v>38</v>
      </c>
      <c r="N69" s="43">
        <v>24.4</v>
      </c>
      <c r="O69" s="1" t="s">
        <v>44</v>
      </c>
      <c r="P69" s="12" t="s">
        <v>38</v>
      </c>
      <c r="Q69" s="12" t="s">
        <v>38</v>
      </c>
      <c r="R69" s="12">
        <v>611552</v>
      </c>
      <c r="S69" s="12">
        <v>8</v>
      </c>
      <c r="T69" s="12">
        <v>144659258</v>
      </c>
      <c r="U69" s="12">
        <v>144659258</v>
      </c>
      <c r="V69" s="12" t="s">
        <v>44</v>
      </c>
      <c r="W69" s="12" t="s">
        <v>534</v>
      </c>
      <c r="X69" s="12" t="s">
        <v>561</v>
      </c>
      <c r="Y69" s="12">
        <v>17</v>
      </c>
      <c r="Z69" s="12">
        <v>17</v>
      </c>
      <c r="AA69" s="50">
        <f t="shared" si="4"/>
        <v>0.5</v>
      </c>
      <c r="AB69" s="15" t="s">
        <v>567</v>
      </c>
      <c r="AC69" s="11" t="s">
        <v>44</v>
      </c>
      <c r="AD69" s="11" t="s">
        <v>560</v>
      </c>
      <c r="AE69" s="11" t="s">
        <v>44</v>
      </c>
      <c r="AF69" s="12" t="s">
        <v>34</v>
      </c>
      <c r="AG69" s="14" t="s">
        <v>571</v>
      </c>
    </row>
    <row r="70" spans="1:33" s="1" customFormat="1" ht="15" customHeight="1" x14ac:dyDescent="0.2">
      <c r="A70" s="18" t="s">
        <v>129</v>
      </c>
      <c r="B70" s="18" t="s">
        <v>433</v>
      </c>
      <c r="C70" s="19" t="s">
        <v>434</v>
      </c>
      <c r="D70" s="20" t="s">
        <v>435</v>
      </c>
      <c r="E70" s="21" t="s">
        <v>436</v>
      </c>
      <c r="F70" s="20" t="s">
        <v>437</v>
      </c>
      <c r="G70" s="22">
        <v>6.4700000000000001E-5</v>
      </c>
      <c r="H70" s="29" t="s">
        <v>35</v>
      </c>
      <c r="I70" s="29" t="s">
        <v>44</v>
      </c>
      <c r="J70" s="29" t="s">
        <v>44</v>
      </c>
      <c r="K70" s="29" t="s">
        <v>44</v>
      </c>
      <c r="L70" s="23" t="s">
        <v>44</v>
      </c>
      <c r="M70" s="23" t="s">
        <v>38</v>
      </c>
      <c r="N70" s="21">
        <v>29.9</v>
      </c>
      <c r="O70" s="21" t="s">
        <v>44</v>
      </c>
      <c r="P70" s="23" t="s">
        <v>38</v>
      </c>
      <c r="Q70" s="21" t="s">
        <v>38</v>
      </c>
      <c r="R70" s="21">
        <v>600848</v>
      </c>
      <c r="S70" s="21">
        <v>12</v>
      </c>
      <c r="T70" s="21">
        <v>124841250</v>
      </c>
      <c r="U70" s="21">
        <v>124841250</v>
      </c>
      <c r="V70" s="21" t="s">
        <v>37</v>
      </c>
      <c r="W70" s="21" t="s">
        <v>438</v>
      </c>
      <c r="X70" s="18" t="s">
        <v>561</v>
      </c>
      <c r="Y70" s="21" t="s">
        <v>39</v>
      </c>
      <c r="Z70" s="21" t="s">
        <v>39</v>
      </c>
      <c r="AA70" s="28" t="s">
        <v>39</v>
      </c>
      <c r="AB70" s="54" t="s">
        <v>44</v>
      </c>
      <c r="AC70" s="25" t="s">
        <v>44</v>
      </c>
      <c r="AD70" s="25" t="s">
        <v>439</v>
      </c>
      <c r="AE70" s="25" t="s">
        <v>44</v>
      </c>
      <c r="AF70" s="18" t="s">
        <v>34</v>
      </c>
      <c r="AG70" s="21"/>
    </row>
    <row r="71" spans="1:33" s="12" customFormat="1" ht="15" customHeight="1" x14ac:dyDescent="0.25">
      <c r="A71" s="18" t="s">
        <v>84</v>
      </c>
      <c r="B71" s="18" t="s">
        <v>29</v>
      </c>
      <c r="C71" s="19" t="s">
        <v>434</v>
      </c>
      <c r="D71" s="63" t="s">
        <v>435</v>
      </c>
      <c r="E71" s="18" t="s">
        <v>436</v>
      </c>
      <c r="F71" s="63" t="s">
        <v>440</v>
      </c>
      <c r="G71" s="61">
        <v>8.2910000000000007E-6</v>
      </c>
      <c r="H71" s="26" t="s">
        <v>35</v>
      </c>
      <c r="I71" s="26" t="s">
        <v>35</v>
      </c>
      <c r="J71" s="26" t="s">
        <v>35</v>
      </c>
      <c r="K71" s="26" t="s">
        <v>48</v>
      </c>
      <c r="L71" s="26" t="s">
        <v>37</v>
      </c>
      <c r="M71" s="26">
        <v>1.73</v>
      </c>
      <c r="N71" s="18">
        <v>23.3</v>
      </c>
      <c r="O71" s="18">
        <v>0.23400000000000001</v>
      </c>
      <c r="P71" s="26" t="s">
        <v>38</v>
      </c>
      <c r="Q71" s="18" t="s">
        <v>38</v>
      </c>
      <c r="R71" s="18">
        <v>600848</v>
      </c>
      <c r="S71" s="18">
        <v>12</v>
      </c>
      <c r="T71" s="18">
        <v>124915245</v>
      </c>
      <c r="U71" s="18">
        <v>124915245</v>
      </c>
      <c r="V71" s="18" t="s">
        <v>54</v>
      </c>
      <c r="W71" s="18" t="s">
        <v>41</v>
      </c>
      <c r="X71" s="18" t="s">
        <v>561</v>
      </c>
      <c r="Y71" s="18">
        <v>135</v>
      </c>
      <c r="Z71" s="18">
        <v>124</v>
      </c>
      <c r="AA71" s="27">
        <f>Z71/(Z71+Y71)</f>
        <v>0.47876447876447875</v>
      </c>
      <c r="AB71" s="52" t="s">
        <v>44</v>
      </c>
      <c r="AC71" s="25" t="s">
        <v>44</v>
      </c>
      <c r="AD71" s="25" t="s">
        <v>439</v>
      </c>
      <c r="AE71" s="25" t="s">
        <v>44</v>
      </c>
      <c r="AF71" s="18" t="s">
        <v>34</v>
      </c>
      <c r="AG71" s="18"/>
    </row>
    <row r="72" spans="1:33" s="12" customFormat="1" ht="15" customHeight="1" x14ac:dyDescent="0.25">
      <c r="A72" s="10" t="s">
        <v>133</v>
      </c>
      <c r="B72" s="10" t="s">
        <v>29</v>
      </c>
      <c r="C72" s="6" t="s">
        <v>134</v>
      </c>
      <c r="D72" s="66" t="s">
        <v>135</v>
      </c>
      <c r="E72" s="10" t="s">
        <v>136</v>
      </c>
      <c r="F72" s="66" t="s">
        <v>137</v>
      </c>
      <c r="G72" s="67">
        <v>7.4179999999999998E-5</v>
      </c>
      <c r="H72" s="10" t="s">
        <v>35</v>
      </c>
      <c r="I72" s="10" t="s">
        <v>35</v>
      </c>
      <c r="J72" s="10" t="s">
        <v>50</v>
      </c>
      <c r="K72" s="10" t="s">
        <v>35</v>
      </c>
      <c r="L72" s="10" t="s">
        <v>37</v>
      </c>
      <c r="M72" s="10">
        <v>5.56</v>
      </c>
      <c r="N72" s="12">
        <v>28.1</v>
      </c>
      <c r="O72" s="12">
        <v>0.49099999999999999</v>
      </c>
      <c r="P72" s="10">
        <v>3.0800000000000001E-4</v>
      </c>
      <c r="Q72" s="10" t="s">
        <v>38</v>
      </c>
      <c r="R72" s="10">
        <v>601959</v>
      </c>
      <c r="S72" s="10">
        <v>3</v>
      </c>
      <c r="T72" s="10">
        <v>52771715</v>
      </c>
      <c r="U72" s="10">
        <v>52771715</v>
      </c>
      <c r="V72" s="10" t="s">
        <v>36</v>
      </c>
      <c r="W72" s="10" t="s">
        <v>37</v>
      </c>
      <c r="X72" s="12" t="s">
        <v>561</v>
      </c>
      <c r="Y72" s="10">
        <v>21</v>
      </c>
      <c r="Z72" s="10">
        <v>24</v>
      </c>
      <c r="AA72" s="50">
        <f>Z72/(Z72+Y72)</f>
        <v>0.53333333333333333</v>
      </c>
      <c r="AB72" s="55" t="s">
        <v>44</v>
      </c>
      <c r="AC72" s="13" t="s">
        <v>138</v>
      </c>
      <c r="AD72" s="13" t="s">
        <v>139</v>
      </c>
      <c r="AE72" s="13" t="s">
        <v>44</v>
      </c>
      <c r="AF72" s="10" t="s">
        <v>34</v>
      </c>
    </row>
    <row r="73" spans="1:33" s="12" customFormat="1" ht="15" customHeight="1" x14ac:dyDescent="0.25">
      <c r="A73" s="10" t="s">
        <v>97</v>
      </c>
      <c r="B73" s="10" t="s">
        <v>29</v>
      </c>
      <c r="C73" s="6" t="s">
        <v>134</v>
      </c>
      <c r="D73" s="66" t="s">
        <v>135</v>
      </c>
      <c r="E73" s="10" t="s">
        <v>136</v>
      </c>
      <c r="F73" s="66" t="s">
        <v>140</v>
      </c>
      <c r="G73" s="67">
        <v>4.9419999999999998E-5</v>
      </c>
      <c r="H73" s="10" t="s">
        <v>48</v>
      </c>
      <c r="I73" s="10" t="s">
        <v>35</v>
      </c>
      <c r="J73" s="10" t="s">
        <v>35</v>
      </c>
      <c r="K73" s="10" t="s">
        <v>48</v>
      </c>
      <c r="L73" s="10" t="s">
        <v>37</v>
      </c>
      <c r="M73" s="10">
        <v>4.42</v>
      </c>
      <c r="N73" s="12">
        <v>23.1</v>
      </c>
      <c r="O73" s="12">
        <v>0.28699999999999998</v>
      </c>
      <c r="P73" s="67">
        <v>7.7000000000000001E-5</v>
      </c>
      <c r="Q73" s="10" t="s">
        <v>38</v>
      </c>
      <c r="R73" s="10">
        <v>601959</v>
      </c>
      <c r="S73" s="10">
        <v>3</v>
      </c>
      <c r="T73" s="10">
        <v>52773528</v>
      </c>
      <c r="U73" s="10">
        <v>52773528</v>
      </c>
      <c r="V73" s="10" t="s">
        <v>36</v>
      </c>
      <c r="W73" s="10" t="s">
        <v>37</v>
      </c>
      <c r="X73" s="12" t="s">
        <v>561</v>
      </c>
      <c r="Y73" s="68">
        <v>86</v>
      </c>
      <c r="Z73" s="10">
        <v>101</v>
      </c>
      <c r="AA73" s="50">
        <f>Z73/(Z73+Y73)</f>
        <v>0.5401069518716578</v>
      </c>
      <c r="AB73" s="55" t="s">
        <v>44</v>
      </c>
      <c r="AC73" s="13" t="s">
        <v>138</v>
      </c>
      <c r="AD73" s="13" t="s">
        <v>139</v>
      </c>
      <c r="AE73" s="13" t="s">
        <v>44</v>
      </c>
      <c r="AF73" s="10" t="s">
        <v>34</v>
      </c>
    </row>
    <row r="74" spans="1:33" s="12" customFormat="1" ht="15" customHeight="1" x14ac:dyDescent="0.25">
      <c r="A74" s="10" t="s">
        <v>84</v>
      </c>
      <c r="B74" s="10" t="s">
        <v>29</v>
      </c>
      <c r="C74" s="6" t="s">
        <v>134</v>
      </c>
      <c r="D74" s="66" t="s">
        <v>135</v>
      </c>
      <c r="E74" s="10" t="s">
        <v>136</v>
      </c>
      <c r="F74" s="66" t="s">
        <v>141</v>
      </c>
      <c r="G74" s="67">
        <v>8.2369999999999992E-6</v>
      </c>
      <c r="H74" s="10" t="s">
        <v>35</v>
      </c>
      <c r="I74" s="10" t="s">
        <v>35</v>
      </c>
      <c r="J74" s="10" t="s">
        <v>35</v>
      </c>
      <c r="K74" s="10" t="s">
        <v>35</v>
      </c>
      <c r="L74" s="10" t="s">
        <v>37</v>
      </c>
      <c r="M74" s="10">
        <v>5.27</v>
      </c>
      <c r="N74" s="12">
        <v>25.4</v>
      </c>
      <c r="O74" s="12">
        <v>0.75600000000000001</v>
      </c>
      <c r="P74" s="10" t="s">
        <v>38</v>
      </c>
      <c r="Q74" s="10" t="s">
        <v>38</v>
      </c>
      <c r="R74" s="10">
        <v>601959</v>
      </c>
      <c r="S74" s="10">
        <v>3</v>
      </c>
      <c r="T74" s="10">
        <v>52802556</v>
      </c>
      <c r="U74" s="10">
        <v>52802556</v>
      </c>
      <c r="V74" s="10" t="s">
        <v>36</v>
      </c>
      <c r="W74" s="10" t="s">
        <v>54</v>
      </c>
      <c r="X74" s="12" t="s">
        <v>561</v>
      </c>
      <c r="Y74" s="10">
        <v>40</v>
      </c>
      <c r="Z74" s="10">
        <v>54</v>
      </c>
      <c r="AA74" s="50">
        <f>Z74/(Z74+Y74)</f>
        <v>0.57446808510638303</v>
      </c>
      <c r="AB74" s="55" t="s">
        <v>44</v>
      </c>
      <c r="AC74" s="13" t="s">
        <v>138</v>
      </c>
      <c r="AD74" s="13" t="s">
        <v>139</v>
      </c>
      <c r="AE74" s="13" t="s">
        <v>44</v>
      </c>
      <c r="AF74" s="10" t="s">
        <v>34</v>
      </c>
    </row>
    <row r="75" spans="1:33" s="12" customFormat="1" ht="15" customHeight="1" x14ac:dyDescent="0.25">
      <c r="A75" s="18" t="s">
        <v>61</v>
      </c>
      <c r="B75" s="18" t="s">
        <v>29</v>
      </c>
      <c r="C75" s="19" t="s">
        <v>520</v>
      </c>
      <c r="D75" s="63" t="s">
        <v>521</v>
      </c>
      <c r="E75" s="18" t="s">
        <v>522</v>
      </c>
      <c r="F75" s="64" t="s">
        <v>523</v>
      </c>
      <c r="G75" s="69">
        <v>8.2409999999999995E-6</v>
      </c>
      <c r="H75" s="26" t="s">
        <v>35</v>
      </c>
      <c r="I75" s="26" t="s">
        <v>35</v>
      </c>
      <c r="J75" s="26" t="s">
        <v>35</v>
      </c>
      <c r="K75" s="26" t="s">
        <v>35</v>
      </c>
      <c r="L75" s="18" t="s">
        <v>37</v>
      </c>
      <c r="M75" s="18">
        <v>5.08</v>
      </c>
      <c r="N75" s="45">
        <v>26.9</v>
      </c>
      <c r="O75" s="18">
        <v>0.57299999999999995</v>
      </c>
      <c r="P75" s="18" t="s">
        <v>38</v>
      </c>
      <c r="Q75" s="18" t="s">
        <v>38</v>
      </c>
      <c r="R75" s="18">
        <v>605108</v>
      </c>
      <c r="S75" s="18">
        <v>5</v>
      </c>
      <c r="T75" s="18">
        <v>151784434</v>
      </c>
      <c r="U75" s="18">
        <v>151784434</v>
      </c>
      <c r="V75" s="18" t="s">
        <v>36</v>
      </c>
      <c r="W75" s="18" t="s">
        <v>37</v>
      </c>
      <c r="X75" s="18" t="s">
        <v>561</v>
      </c>
      <c r="Y75" s="18">
        <v>37</v>
      </c>
      <c r="Z75" s="18">
        <v>49</v>
      </c>
      <c r="AA75" s="46">
        <f t="shared" ref="AA75" si="5">Z75/(Z75+Y75)</f>
        <v>0.56976744186046513</v>
      </c>
      <c r="AB75" s="64" t="s">
        <v>565</v>
      </c>
      <c r="AC75" s="25" t="s">
        <v>44</v>
      </c>
      <c r="AD75" s="25" t="s">
        <v>557</v>
      </c>
      <c r="AE75" s="25" t="s">
        <v>44</v>
      </c>
      <c r="AF75" s="18" t="s">
        <v>247</v>
      </c>
      <c r="AG75" s="18"/>
    </row>
    <row r="76" spans="1:33" s="12" customFormat="1" ht="15" customHeight="1" x14ac:dyDescent="0.25">
      <c r="A76" s="10" t="s">
        <v>69</v>
      </c>
      <c r="B76" s="10" t="s">
        <v>29</v>
      </c>
      <c r="C76" s="6" t="s">
        <v>142</v>
      </c>
      <c r="D76" s="66" t="s">
        <v>143</v>
      </c>
      <c r="E76" s="10" t="s">
        <v>144</v>
      </c>
      <c r="F76" s="66" t="s">
        <v>145</v>
      </c>
      <c r="G76" s="67">
        <v>9.9110000000000005E-5</v>
      </c>
      <c r="H76" s="10" t="s">
        <v>48</v>
      </c>
      <c r="I76" s="10" t="s">
        <v>50</v>
      </c>
      <c r="J76" s="10" t="s">
        <v>35</v>
      </c>
      <c r="K76" s="10" t="s">
        <v>35</v>
      </c>
      <c r="L76" s="10" t="s">
        <v>50</v>
      </c>
      <c r="M76" s="10">
        <v>-0.64500000000000002</v>
      </c>
      <c r="N76" s="12">
        <v>12.59</v>
      </c>
      <c r="O76" s="12">
        <v>0.20399999999999999</v>
      </c>
      <c r="P76" s="10">
        <v>1.54E-4</v>
      </c>
      <c r="Q76" s="10" t="s">
        <v>38</v>
      </c>
      <c r="R76" s="10" t="s">
        <v>146</v>
      </c>
      <c r="S76" s="10">
        <v>19</v>
      </c>
      <c r="T76" s="10">
        <v>36321981</v>
      </c>
      <c r="U76" s="10">
        <v>36321981</v>
      </c>
      <c r="V76" s="10" t="s">
        <v>54</v>
      </c>
      <c r="W76" s="10" t="s">
        <v>41</v>
      </c>
      <c r="X76" s="12" t="s">
        <v>561</v>
      </c>
      <c r="Y76" s="10">
        <v>69</v>
      </c>
      <c r="Z76" s="10">
        <v>60</v>
      </c>
      <c r="AA76" s="70">
        <f t="shared" ref="AA76:AA82" si="6">Z76/(Z76+Y76)</f>
        <v>0.46511627906976744</v>
      </c>
      <c r="AB76" s="55" t="s">
        <v>44</v>
      </c>
      <c r="AC76" s="13" t="s">
        <v>147</v>
      </c>
      <c r="AD76" s="13" t="s">
        <v>148</v>
      </c>
      <c r="AE76" s="13" t="s">
        <v>44</v>
      </c>
      <c r="AF76" s="10" t="s">
        <v>34</v>
      </c>
    </row>
    <row r="77" spans="1:33" s="12" customFormat="1" ht="15" customHeight="1" x14ac:dyDescent="0.25">
      <c r="A77" s="10" t="s">
        <v>84</v>
      </c>
      <c r="B77" s="10" t="s">
        <v>149</v>
      </c>
      <c r="C77" s="6" t="s">
        <v>142</v>
      </c>
      <c r="D77" s="66" t="s">
        <v>143</v>
      </c>
      <c r="E77" s="10" t="s">
        <v>144</v>
      </c>
      <c r="F77" s="66" t="s">
        <v>150</v>
      </c>
      <c r="G77" s="67">
        <v>1.6529999999999999E-5</v>
      </c>
      <c r="H77" s="10" t="s">
        <v>35</v>
      </c>
      <c r="I77" s="10" t="s">
        <v>44</v>
      </c>
      <c r="J77" s="10" t="s">
        <v>44</v>
      </c>
      <c r="K77" s="10" t="s">
        <v>44</v>
      </c>
      <c r="L77" s="10" t="s">
        <v>44</v>
      </c>
      <c r="M77" s="10" t="s">
        <v>38</v>
      </c>
      <c r="N77" s="12">
        <v>28</v>
      </c>
      <c r="O77" s="12" t="s">
        <v>44</v>
      </c>
      <c r="P77" s="10" t="s">
        <v>38</v>
      </c>
      <c r="Q77" s="10" t="s">
        <v>38</v>
      </c>
      <c r="R77" s="10" t="s">
        <v>146</v>
      </c>
      <c r="S77" s="10">
        <v>19</v>
      </c>
      <c r="T77" s="10">
        <v>36340543</v>
      </c>
      <c r="U77" s="10">
        <v>36340550</v>
      </c>
      <c r="V77" s="10" t="s">
        <v>151</v>
      </c>
      <c r="W77" s="10" t="s">
        <v>44</v>
      </c>
      <c r="X77" s="12" t="s">
        <v>561</v>
      </c>
      <c r="Y77" s="10">
        <v>97</v>
      </c>
      <c r="Z77" s="10">
        <v>80</v>
      </c>
      <c r="AA77" s="70">
        <f t="shared" si="6"/>
        <v>0.4519774011299435</v>
      </c>
      <c r="AB77" s="55" t="s">
        <v>44</v>
      </c>
      <c r="AC77" s="13" t="s">
        <v>147</v>
      </c>
      <c r="AD77" s="13" t="s">
        <v>148</v>
      </c>
      <c r="AE77" s="13" t="s">
        <v>44</v>
      </c>
      <c r="AF77" s="10" t="s">
        <v>34</v>
      </c>
    </row>
    <row r="78" spans="1:33" s="12" customFormat="1" ht="15" customHeight="1" x14ac:dyDescent="0.25">
      <c r="A78" s="10" t="s">
        <v>84</v>
      </c>
      <c r="B78" s="10" t="s">
        <v>152</v>
      </c>
      <c r="C78" s="6" t="s">
        <v>142</v>
      </c>
      <c r="D78" s="66" t="s">
        <v>143</v>
      </c>
      <c r="E78" s="10" t="s">
        <v>144</v>
      </c>
      <c r="F78" s="66" t="s">
        <v>153</v>
      </c>
      <c r="G78" s="10" t="s">
        <v>34</v>
      </c>
      <c r="H78" s="10" t="s">
        <v>35</v>
      </c>
      <c r="I78" s="10" t="s">
        <v>44</v>
      </c>
      <c r="J78" s="10" t="s">
        <v>44</v>
      </c>
      <c r="K78" s="10" t="s">
        <v>44</v>
      </c>
      <c r="L78" s="10" t="s">
        <v>44</v>
      </c>
      <c r="M78" s="10" t="s">
        <v>38</v>
      </c>
      <c r="N78" s="12">
        <v>23.5</v>
      </c>
      <c r="O78" s="12" t="s">
        <v>44</v>
      </c>
      <c r="P78" s="10" t="s">
        <v>38</v>
      </c>
      <c r="Q78" s="10" t="s">
        <v>38</v>
      </c>
      <c r="R78" s="10" t="s">
        <v>146</v>
      </c>
      <c r="S78" s="10">
        <v>19</v>
      </c>
      <c r="T78" s="10">
        <v>36340550</v>
      </c>
      <c r="U78" s="10">
        <v>36340550</v>
      </c>
      <c r="V78" s="10" t="s">
        <v>44</v>
      </c>
      <c r="W78" s="10" t="s">
        <v>154</v>
      </c>
      <c r="X78" s="12" t="s">
        <v>561</v>
      </c>
      <c r="Y78" s="10">
        <v>97</v>
      </c>
      <c r="Z78" s="10">
        <v>80</v>
      </c>
      <c r="AA78" s="70">
        <f t="shared" si="6"/>
        <v>0.4519774011299435</v>
      </c>
      <c r="AB78" s="55" t="s">
        <v>44</v>
      </c>
      <c r="AC78" s="13" t="s">
        <v>147</v>
      </c>
      <c r="AD78" s="13" t="s">
        <v>148</v>
      </c>
      <c r="AE78" s="13" t="s">
        <v>44</v>
      </c>
      <c r="AF78" s="10" t="s">
        <v>34</v>
      </c>
    </row>
    <row r="79" spans="1:33" s="12" customFormat="1" ht="15" customHeight="1" x14ac:dyDescent="0.25">
      <c r="A79" s="10" t="s">
        <v>129</v>
      </c>
      <c r="B79" s="10" t="s">
        <v>29</v>
      </c>
      <c r="C79" s="6" t="s">
        <v>142</v>
      </c>
      <c r="D79" s="66" t="s">
        <v>143</v>
      </c>
      <c r="E79" s="10" t="s">
        <v>144</v>
      </c>
      <c r="F79" s="66" t="s">
        <v>155</v>
      </c>
      <c r="G79" s="10" t="s">
        <v>34</v>
      </c>
      <c r="H79" s="10" t="s">
        <v>48</v>
      </c>
      <c r="I79" s="10" t="s">
        <v>35</v>
      </c>
      <c r="J79" s="10" t="s">
        <v>35</v>
      </c>
      <c r="K79" s="10" t="s">
        <v>48</v>
      </c>
      <c r="L79" s="10" t="s">
        <v>50</v>
      </c>
      <c r="M79" s="10">
        <v>1.43</v>
      </c>
      <c r="N79" s="12">
        <v>13.82</v>
      </c>
      <c r="O79" s="12">
        <v>0.39200000000000002</v>
      </c>
      <c r="P79" s="10" t="s">
        <v>38</v>
      </c>
      <c r="Q79" s="10" t="s">
        <v>38</v>
      </c>
      <c r="R79" s="10" t="s">
        <v>146</v>
      </c>
      <c r="S79" s="10">
        <v>19</v>
      </c>
      <c r="T79" s="10">
        <v>36342487</v>
      </c>
      <c r="U79" s="10">
        <v>36342487</v>
      </c>
      <c r="V79" s="10" t="s">
        <v>41</v>
      </c>
      <c r="W79" s="10" t="s">
        <v>37</v>
      </c>
      <c r="X79" s="12" t="s">
        <v>561</v>
      </c>
      <c r="Y79" s="10">
        <v>27</v>
      </c>
      <c r="Z79" s="10">
        <v>34</v>
      </c>
      <c r="AA79" s="70">
        <f t="shared" si="6"/>
        <v>0.55737704918032782</v>
      </c>
      <c r="AB79" s="55" t="s">
        <v>44</v>
      </c>
      <c r="AC79" s="13" t="s">
        <v>147</v>
      </c>
      <c r="AD79" s="13" t="s">
        <v>148</v>
      </c>
      <c r="AE79" s="13" t="s">
        <v>44</v>
      </c>
      <c r="AF79" s="10" t="s">
        <v>34</v>
      </c>
    </row>
    <row r="80" spans="1:33" s="12" customFormat="1" ht="15" customHeight="1" x14ac:dyDescent="0.25">
      <c r="A80" s="18" t="s">
        <v>106</v>
      </c>
      <c r="B80" s="18" t="s">
        <v>29</v>
      </c>
      <c r="C80" s="19" t="s">
        <v>311</v>
      </c>
      <c r="D80" s="63" t="s">
        <v>312</v>
      </c>
      <c r="E80" s="18" t="s">
        <v>313</v>
      </c>
      <c r="F80" s="63" t="s">
        <v>314</v>
      </c>
      <c r="G80" s="26" t="s">
        <v>34</v>
      </c>
      <c r="H80" s="26" t="s">
        <v>48</v>
      </c>
      <c r="I80" s="26" t="s">
        <v>35</v>
      </c>
      <c r="J80" s="26" t="s">
        <v>35</v>
      </c>
      <c r="K80" s="26" t="s">
        <v>48</v>
      </c>
      <c r="L80" s="26" t="s">
        <v>44</v>
      </c>
      <c r="M80" s="26" t="s">
        <v>38</v>
      </c>
      <c r="N80" s="18">
        <v>21.1</v>
      </c>
      <c r="O80" s="18">
        <v>0.14499999999999999</v>
      </c>
      <c r="P80" s="26" t="s">
        <v>38</v>
      </c>
      <c r="Q80" s="18" t="s">
        <v>38</v>
      </c>
      <c r="R80" s="18">
        <v>604918</v>
      </c>
      <c r="S80" s="18">
        <v>7</v>
      </c>
      <c r="T80" s="18">
        <v>82580461</v>
      </c>
      <c r="U80" s="18">
        <v>82580461</v>
      </c>
      <c r="V80" s="18" t="s">
        <v>37</v>
      </c>
      <c r="W80" s="18" t="s">
        <v>36</v>
      </c>
      <c r="X80" s="18" t="s">
        <v>561</v>
      </c>
      <c r="Y80" s="18">
        <v>46</v>
      </c>
      <c r="Z80" s="18">
        <v>31</v>
      </c>
      <c r="AA80" s="46">
        <f t="shared" si="6"/>
        <v>0.40259740259740262</v>
      </c>
      <c r="AB80" s="52" t="s">
        <v>44</v>
      </c>
      <c r="AC80" s="25" t="s">
        <v>315</v>
      </c>
      <c r="AD80" s="25" t="s">
        <v>316</v>
      </c>
      <c r="AE80" s="25" t="s">
        <v>317</v>
      </c>
      <c r="AF80" s="18" t="s">
        <v>45</v>
      </c>
      <c r="AG80" s="18"/>
    </row>
    <row r="81" spans="1:33" s="12" customFormat="1" ht="15" customHeight="1" x14ac:dyDescent="0.25">
      <c r="A81" s="18" t="s">
        <v>71</v>
      </c>
      <c r="B81" s="18" t="s">
        <v>29</v>
      </c>
      <c r="C81" s="19" t="s">
        <v>311</v>
      </c>
      <c r="D81" s="63" t="s">
        <v>312</v>
      </c>
      <c r="E81" s="18" t="s">
        <v>313</v>
      </c>
      <c r="F81" s="63" t="s">
        <v>318</v>
      </c>
      <c r="G81" s="69" t="s">
        <v>34</v>
      </c>
      <c r="H81" s="26" t="s">
        <v>48</v>
      </c>
      <c r="I81" s="26" t="s">
        <v>50</v>
      </c>
      <c r="J81" s="26" t="s">
        <v>35</v>
      </c>
      <c r="K81" s="26" t="s">
        <v>35</v>
      </c>
      <c r="L81" s="26" t="s">
        <v>44</v>
      </c>
      <c r="M81" s="26" t="s">
        <v>38</v>
      </c>
      <c r="N81" s="18">
        <v>24.8</v>
      </c>
      <c r="O81" s="18">
        <v>0.105</v>
      </c>
      <c r="P81" s="26" t="s">
        <v>38</v>
      </c>
      <c r="Q81" s="18" t="s">
        <v>38</v>
      </c>
      <c r="R81" s="18">
        <v>604918</v>
      </c>
      <c r="S81" s="18">
        <v>7</v>
      </c>
      <c r="T81" s="18">
        <v>82583962</v>
      </c>
      <c r="U81" s="18">
        <v>82583962</v>
      </c>
      <c r="V81" s="18" t="s">
        <v>37</v>
      </c>
      <c r="W81" s="18" t="s">
        <v>36</v>
      </c>
      <c r="X81" s="18" t="s">
        <v>561</v>
      </c>
      <c r="Y81" s="18">
        <v>68</v>
      </c>
      <c r="Z81" s="18">
        <v>48</v>
      </c>
      <c r="AA81" s="46">
        <f t="shared" si="6"/>
        <v>0.41379310344827586</v>
      </c>
      <c r="AB81" s="52" t="s">
        <v>44</v>
      </c>
      <c r="AC81" s="25" t="s">
        <v>315</v>
      </c>
      <c r="AD81" s="25" t="s">
        <v>316</v>
      </c>
      <c r="AE81" s="25" t="s">
        <v>317</v>
      </c>
      <c r="AF81" s="18" t="s">
        <v>45</v>
      </c>
      <c r="AG81" s="18"/>
    </row>
    <row r="82" spans="1:33" s="12" customFormat="1" ht="15" customHeight="1" x14ac:dyDescent="0.25">
      <c r="A82" s="12" t="s">
        <v>51</v>
      </c>
      <c r="B82" s="12" t="s">
        <v>29</v>
      </c>
      <c r="C82" s="3" t="s">
        <v>486</v>
      </c>
      <c r="D82" s="62" t="s">
        <v>487</v>
      </c>
      <c r="E82" s="12" t="s">
        <v>488</v>
      </c>
      <c r="F82" s="66" t="s">
        <v>489</v>
      </c>
      <c r="G82" s="67">
        <v>5.702E-5</v>
      </c>
      <c r="H82" s="10" t="s">
        <v>35</v>
      </c>
      <c r="I82" s="10" t="s">
        <v>50</v>
      </c>
      <c r="J82" s="10" t="s">
        <v>36</v>
      </c>
      <c r="K82" s="10" t="s">
        <v>83</v>
      </c>
      <c r="M82" s="12" t="s">
        <v>38</v>
      </c>
      <c r="N82" s="48">
        <v>15.94</v>
      </c>
      <c r="O82" s="47">
        <v>8.4000000000000005E-2</v>
      </c>
      <c r="P82" s="12" t="s">
        <v>38</v>
      </c>
      <c r="Q82" s="12" t="s">
        <v>38</v>
      </c>
      <c r="R82" s="12">
        <v>611184</v>
      </c>
      <c r="S82" s="12">
        <v>16</v>
      </c>
      <c r="T82" s="12">
        <v>88788290</v>
      </c>
      <c r="U82" s="12">
        <v>88788290</v>
      </c>
      <c r="V82" s="12" t="s">
        <v>37</v>
      </c>
      <c r="W82" s="12" t="s">
        <v>36</v>
      </c>
      <c r="X82" s="12" t="s">
        <v>561</v>
      </c>
      <c r="Y82" s="12">
        <v>52</v>
      </c>
      <c r="Z82" s="12">
        <v>25</v>
      </c>
      <c r="AA82" s="50">
        <f t="shared" si="6"/>
        <v>0.32467532467532467</v>
      </c>
      <c r="AB82" s="66" t="s">
        <v>564</v>
      </c>
      <c r="AC82" s="11" t="s">
        <v>541</v>
      </c>
      <c r="AD82" s="11" t="s">
        <v>542</v>
      </c>
      <c r="AE82" s="11" t="s">
        <v>44</v>
      </c>
      <c r="AF82" s="12" t="s">
        <v>45</v>
      </c>
    </row>
    <row r="83" spans="1:33" s="12" customFormat="1" ht="15" customHeight="1" x14ac:dyDescent="0.25">
      <c r="A83" s="18" t="s">
        <v>51</v>
      </c>
      <c r="B83" s="18" t="s">
        <v>29</v>
      </c>
      <c r="C83" s="19" t="s">
        <v>319</v>
      </c>
      <c r="D83" s="63" t="s">
        <v>320</v>
      </c>
      <c r="E83" s="18" t="s">
        <v>321</v>
      </c>
      <c r="F83" s="63" t="s">
        <v>322</v>
      </c>
      <c r="G83" s="26" t="s">
        <v>34</v>
      </c>
      <c r="H83" s="26" t="s">
        <v>35</v>
      </c>
      <c r="I83" s="26" t="s">
        <v>35</v>
      </c>
      <c r="J83" s="26" t="s">
        <v>35</v>
      </c>
      <c r="K83" s="26" t="s">
        <v>83</v>
      </c>
      <c r="L83" s="26" t="s">
        <v>37</v>
      </c>
      <c r="M83" s="26">
        <v>3.64</v>
      </c>
      <c r="N83" s="18">
        <v>24.8</v>
      </c>
      <c r="O83" s="18">
        <v>0.254</v>
      </c>
      <c r="P83" s="26" t="s">
        <v>38</v>
      </c>
      <c r="Q83" s="18" t="s">
        <v>38</v>
      </c>
      <c r="R83" s="18">
        <v>606564</v>
      </c>
      <c r="S83" s="18">
        <v>20</v>
      </c>
      <c r="T83" s="18">
        <v>56227354</v>
      </c>
      <c r="U83" s="18">
        <v>56227354</v>
      </c>
      <c r="V83" s="18" t="s">
        <v>54</v>
      </c>
      <c r="W83" s="18" t="s">
        <v>37</v>
      </c>
      <c r="X83" s="18" t="s">
        <v>561</v>
      </c>
      <c r="Y83" s="18">
        <v>6</v>
      </c>
      <c r="Z83" s="18">
        <v>6</v>
      </c>
      <c r="AA83" s="27">
        <f>Z83/(Z83+Y83)</f>
        <v>0.5</v>
      </c>
      <c r="AB83" s="52" t="s">
        <v>44</v>
      </c>
      <c r="AC83" s="25" t="s">
        <v>44</v>
      </c>
      <c r="AD83" s="25" t="s">
        <v>323</v>
      </c>
      <c r="AE83" s="25" t="s">
        <v>324</v>
      </c>
      <c r="AF83" s="18" t="s">
        <v>34</v>
      </c>
      <c r="AG83" s="18"/>
    </row>
    <row r="84" spans="1:33" s="12" customFormat="1" ht="15" customHeight="1" x14ac:dyDescent="0.25">
      <c r="A84" s="18" t="s">
        <v>61</v>
      </c>
      <c r="B84" s="18" t="s">
        <v>29</v>
      </c>
      <c r="C84" s="19" t="s">
        <v>319</v>
      </c>
      <c r="D84" s="63" t="s">
        <v>320</v>
      </c>
      <c r="E84" s="18" t="s">
        <v>321</v>
      </c>
      <c r="F84" s="63" t="s">
        <v>325</v>
      </c>
      <c r="G84" s="26" t="s">
        <v>34</v>
      </c>
      <c r="H84" s="26" t="s">
        <v>35</v>
      </c>
      <c r="I84" s="26" t="s">
        <v>35</v>
      </c>
      <c r="J84" s="26" t="s">
        <v>35</v>
      </c>
      <c r="K84" s="26" t="s">
        <v>48</v>
      </c>
      <c r="L84" s="26" t="s">
        <v>37</v>
      </c>
      <c r="M84" s="26">
        <v>4.87</v>
      </c>
      <c r="N84" s="18">
        <v>23.9</v>
      </c>
      <c r="O84" s="18">
        <v>0.17399999999999999</v>
      </c>
      <c r="P84" s="26" t="s">
        <v>38</v>
      </c>
      <c r="Q84" s="18" t="s">
        <v>38</v>
      </c>
      <c r="R84" s="18">
        <v>606564</v>
      </c>
      <c r="S84" s="18">
        <v>20</v>
      </c>
      <c r="T84" s="18">
        <v>56227623</v>
      </c>
      <c r="U84" s="18">
        <v>56227623</v>
      </c>
      <c r="V84" s="18" t="s">
        <v>36</v>
      </c>
      <c r="W84" s="18" t="s">
        <v>54</v>
      </c>
      <c r="X84" s="18" t="s">
        <v>561</v>
      </c>
      <c r="Y84" s="18">
        <v>9</v>
      </c>
      <c r="Z84" s="18">
        <v>6</v>
      </c>
      <c r="AA84" s="27">
        <f>Z84/(Z84+Y84)</f>
        <v>0.4</v>
      </c>
      <c r="AB84" s="52" t="s">
        <v>44</v>
      </c>
      <c r="AC84" s="25" t="s">
        <v>44</v>
      </c>
      <c r="AD84" s="25" t="s">
        <v>323</v>
      </c>
      <c r="AE84" s="25" t="s">
        <v>324</v>
      </c>
      <c r="AF84" s="18" t="s">
        <v>34</v>
      </c>
      <c r="AG84" s="18"/>
    </row>
    <row r="85" spans="1:33" s="12" customFormat="1" ht="15" customHeight="1" x14ac:dyDescent="0.25">
      <c r="A85" s="12" t="s">
        <v>81</v>
      </c>
      <c r="B85" s="10" t="s">
        <v>29</v>
      </c>
      <c r="C85" s="6" t="s">
        <v>229</v>
      </c>
      <c r="D85" s="66" t="s">
        <v>230</v>
      </c>
      <c r="E85" s="10" t="s">
        <v>231</v>
      </c>
      <c r="F85" s="66" t="s">
        <v>232</v>
      </c>
      <c r="G85" s="10" t="s">
        <v>34</v>
      </c>
      <c r="H85" s="10" t="s">
        <v>35</v>
      </c>
      <c r="I85" s="10" t="s">
        <v>35</v>
      </c>
      <c r="J85" s="10" t="s">
        <v>35</v>
      </c>
      <c r="K85" s="10" t="s">
        <v>35</v>
      </c>
      <c r="L85" s="10" t="s">
        <v>37</v>
      </c>
      <c r="M85" s="10">
        <v>2.91</v>
      </c>
      <c r="N85" s="12">
        <v>23</v>
      </c>
      <c r="O85" s="12">
        <v>0.154</v>
      </c>
      <c r="P85" s="10" t="s">
        <v>38</v>
      </c>
      <c r="Q85" s="10" t="s">
        <v>38</v>
      </c>
      <c r="R85" s="10">
        <v>609957</v>
      </c>
      <c r="S85" s="10">
        <v>1</v>
      </c>
      <c r="T85" s="10">
        <v>113253219</v>
      </c>
      <c r="U85" s="10">
        <v>113253219</v>
      </c>
      <c r="V85" s="10" t="s">
        <v>54</v>
      </c>
      <c r="W85" s="10" t="s">
        <v>37</v>
      </c>
      <c r="X85" s="12" t="s">
        <v>561</v>
      </c>
      <c r="Y85" s="10">
        <v>22</v>
      </c>
      <c r="Z85" s="10">
        <v>11</v>
      </c>
      <c r="AA85" s="50">
        <f>Z85/(Z85+Y85)</f>
        <v>0.33333333333333331</v>
      </c>
      <c r="AB85" s="55" t="s">
        <v>44</v>
      </c>
      <c r="AC85" s="11" t="s">
        <v>44</v>
      </c>
      <c r="AD85" s="11" t="s">
        <v>233</v>
      </c>
      <c r="AE85" s="11" t="s">
        <v>44</v>
      </c>
      <c r="AF85" s="12" t="s">
        <v>34</v>
      </c>
    </row>
    <row r="86" spans="1:33" s="10" customFormat="1" ht="15" customHeight="1" x14ac:dyDescent="0.25">
      <c r="A86" s="10" t="s">
        <v>59</v>
      </c>
      <c r="B86" s="10" t="s">
        <v>149</v>
      </c>
      <c r="C86" s="6" t="s">
        <v>229</v>
      </c>
      <c r="D86" s="66" t="s">
        <v>230</v>
      </c>
      <c r="E86" s="10" t="s">
        <v>231</v>
      </c>
      <c r="F86" s="66" t="s">
        <v>234</v>
      </c>
      <c r="G86" s="10" t="s">
        <v>34</v>
      </c>
      <c r="H86" s="10" t="s">
        <v>35</v>
      </c>
      <c r="I86" s="10" t="s">
        <v>44</v>
      </c>
      <c r="J86" s="10" t="s">
        <v>44</v>
      </c>
      <c r="K86" s="10" t="s">
        <v>44</v>
      </c>
      <c r="L86" s="10" t="s">
        <v>44</v>
      </c>
      <c r="M86" s="10" t="s">
        <v>38</v>
      </c>
      <c r="N86" s="10">
        <v>32</v>
      </c>
      <c r="O86" s="10" t="s">
        <v>44</v>
      </c>
      <c r="P86" s="10" t="s">
        <v>38</v>
      </c>
      <c r="Q86" s="10" t="s">
        <v>38</v>
      </c>
      <c r="R86" s="10">
        <v>609957</v>
      </c>
      <c r="S86" s="10">
        <v>1</v>
      </c>
      <c r="T86" s="10">
        <v>113257891</v>
      </c>
      <c r="U86" s="10">
        <v>113257892</v>
      </c>
      <c r="V86" s="10" t="s">
        <v>235</v>
      </c>
      <c r="W86" s="10" t="s">
        <v>44</v>
      </c>
      <c r="X86" s="10" t="s">
        <v>561</v>
      </c>
      <c r="Y86" s="10">
        <v>3</v>
      </c>
      <c r="Z86" s="10">
        <v>4</v>
      </c>
      <c r="AA86" s="70">
        <f>Z86/(Z86+Y86)</f>
        <v>0.5714285714285714</v>
      </c>
      <c r="AB86" s="55" t="s">
        <v>44</v>
      </c>
      <c r="AC86" s="13" t="s">
        <v>44</v>
      </c>
      <c r="AD86" s="13" t="s">
        <v>233</v>
      </c>
      <c r="AE86" s="13" t="s">
        <v>44</v>
      </c>
      <c r="AF86" s="10" t="s">
        <v>34</v>
      </c>
    </row>
    <row r="87" spans="1:33" s="10" customFormat="1" ht="15" customHeight="1" x14ac:dyDescent="0.25">
      <c r="A87" s="26" t="s">
        <v>131</v>
      </c>
      <c r="B87" s="26" t="s">
        <v>29</v>
      </c>
      <c r="C87" s="30" t="s">
        <v>490</v>
      </c>
      <c r="D87" s="65" t="s">
        <v>491</v>
      </c>
      <c r="E87" s="26" t="s">
        <v>492</v>
      </c>
      <c r="F87" s="65" t="s">
        <v>493</v>
      </c>
      <c r="G87" s="69" t="s">
        <v>34</v>
      </c>
      <c r="H87" s="26" t="s">
        <v>35</v>
      </c>
      <c r="I87" s="26" t="s">
        <v>35</v>
      </c>
      <c r="J87" s="26" t="s">
        <v>50</v>
      </c>
      <c r="K87" s="26" t="s">
        <v>48</v>
      </c>
      <c r="L87" s="26" t="s">
        <v>50</v>
      </c>
      <c r="M87" s="26">
        <v>0.18</v>
      </c>
      <c r="N87" s="85">
        <v>10.54</v>
      </c>
      <c r="O87" s="26">
        <v>9.7000000000000003E-2</v>
      </c>
      <c r="P87" s="26" t="s">
        <v>38</v>
      </c>
      <c r="Q87" s="26" t="s">
        <v>38</v>
      </c>
      <c r="R87" s="26">
        <v>170280</v>
      </c>
      <c r="S87" s="26">
        <v>10</v>
      </c>
      <c r="T87" s="26">
        <v>72358654</v>
      </c>
      <c r="U87" s="26">
        <v>72358654</v>
      </c>
      <c r="V87" s="26" t="s">
        <v>37</v>
      </c>
      <c r="W87" s="26" t="s">
        <v>36</v>
      </c>
      <c r="X87" s="26" t="s">
        <v>561</v>
      </c>
      <c r="Y87" s="26">
        <v>76</v>
      </c>
      <c r="Z87" s="26">
        <v>63</v>
      </c>
      <c r="AA87" s="27">
        <f t="shared" ref="AA87" si="7">Z87/(Z87+Y87)</f>
        <v>0.45323741007194246</v>
      </c>
      <c r="AB87" s="65" t="s">
        <v>564</v>
      </c>
      <c r="AC87" s="32" t="s">
        <v>584</v>
      </c>
      <c r="AD87" s="32" t="s">
        <v>543</v>
      </c>
      <c r="AE87" s="32" t="s">
        <v>544</v>
      </c>
      <c r="AF87" s="26" t="s">
        <v>34</v>
      </c>
      <c r="AG87" s="65" t="s">
        <v>585</v>
      </c>
    </row>
    <row r="88" spans="1:33" s="12" customFormat="1" ht="15" customHeight="1" x14ac:dyDescent="0.25">
      <c r="A88" s="12" t="s">
        <v>59</v>
      </c>
      <c r="B88" s="12" t="s">
        <v>152</v>
      </c>
      <c r="C88" s="3" t="s">
        <v>236</v>
      </c>
      <c r="D88" s="62" t="s">
        <v>237</v>
      </c>
      <c r="E88" s="12" t="s">
        <v>238</v>
      </c>
      <c r="F88" s="62" t="s">
        <v>239</v>
      </c>
      <c r="G88" s="12" t="s">
        <v>34</v>
      </c>
      <c r="H88" s="10" t="s">
        <v>35</v>
      </c>
      <c r="I88" s="10" t="s">
        <v>44</v>
      </c>
      <c r="J88" s="10" t="s">
        <v>44</v>
      </c>
      <c r="K88" s="10" t="s">
        <v>44</v>
      </c>
      <c r="L88" s="10" t="s">
        <v>44</v>
      </c>
      <c r="M88" s="10" t="s">
        <v>38</v>
      </c>
      <c r="N88" s="12">
        <v>18.91</v>
      </c>
      <c r="O88" s="12" t="s">
        <v>44</v>
      </c>
      <c r="P88" s="10" t="s">
        <v>38</v>
      </c>
      <c r="Q88" s="12" t="s">
        <v>38</v>
      </c>
      <c r="R88" s="12" t="s">
        <v>39</v>
      </c>
      <c r="S88" s="12">
        <v>3</v>
      </c>
      <c r="T88" s="12">
        <v>138738938</v>
      </c>
      <c r="U88" s="12">
        <v>138738938</v>
      </c>
      <c r="V88" s="12" t="s">
        <v>44</v>
      </c>
      <c r="W88" s="12" t="s">
        <v>41</v>
      </c>
      <c r="X88" s="12" t="s">
        <v>561</v>
      </c>
      <c r="Y88" s="71">
        <v>102</v>
      </c>
      <c r="Z88" s="12">
        <v>106</v>
      </c>
      <c r="AA88" s="50">
        <f>Z88/(Z88+Y88)</f>
        <v>0.50961538461538458</v>
      </c>
      <c r="AB88" s="55" t="s">
        <v>44</v>
      </c>
      <c r="AC88" s="11" t="s">
        <v>44</v>
      </c>
      <c r="AD88" s="11" t="s">
        <v>240</v>
      </c>
      <c r="AE88" s="11" t="s">
        <v>44</v>
      </c>
      <c r="AF88" s="12" t="s">
        <v>34</v>
      </c>
    </row>
    <row r="89" spans="1:33" s="12" customFormat="1" ht="15" customHeight="1" x14ac:dyDescent="0.25">
      <c r="A89" s="12" t="s">
        <v>133</v>
      </c>
      <c r="B89" s="12" t="s">
        <v>29</v>
      </c>
      <c r="C89" s="3" t="s">
        <v>236</v>
      </c>
      <c r="D89" s="62" t="s">
        <v>237</v>
      </c>
      <c r="E89" s="12" t="s">
        <v>238</v>
      </c>
      <c r="F89" s="62" t="s">
        <v>241</v>
      </c>
      <c r="G89" s="12" t="s">
        <v>34</v>
      </c>
      <c r="H89" s="10" t="s">
        <v>48</v>
      </c>
      <c r="I89" s="10" t="s">
        <v>36</v>
      </c>
      <c r="J89" s="10" t="s">
        <v>35</v>
      </c>
      <c r="K89" s="10" t="s">
        <v>35</v>
      </c>
      <c r="L89" s="10" t="s">
        <v>50</v>
      </c>
      <c r="M89" s="10">
        <v>-1.97</v>
      </c>
      <c r="N89" s="12">
        <v>15.05</v>
      </c>
      <c r="O89" s="12">
        <v>0.18099999999999999</v>
      </c>
      <c r="P89" s="10" t="s">
        <v>38</v>
      </c>
      <c r="Q89" s="12" t="s">
        <v>38</v>
      </c>
      <c r="R89" s="12" t="s">
        <v>39</v>
      </c>
      <c r="S89" s="12">
        <v>3</v>
      </c>
      <c r="T89" s="12">
        <v>138739143</v>
      </c>
      <c r="U89" s="12">
        <v>138739143</v>
      </c>
      <c r="V89" s="12" t="s">
        <v>37</v>
      </c>
      <c r="W89" s="12" t="s">
        <v>36</v>
      </c>
      <c r="X89" s="12" t="s">
        <v>561</v>
      </c>
      <c r="Y89" s="71">
        <v>122</v>
      </c>
      <c r="Z89" s="12">
        <v>107</v>
      </c>
      <c r="AA89" s="50">
        <f>Z89/(Z89+Y89)</f>
        <v>0.46724890829694321</v>
      </c>
      <c r="AB89" s="55" t="s">
        <v>44</v>
      </c>
      <c r="AC89" s="11" t="s">
        <v>44</v>
      </c>
      <c r="AD89" s="11" t="s">
        <v>240</v>
      </c>
      <c r="AE89" s="11" t="s">
        <v>44</v>
      </c>
      <c r="AF89" s="12" t="s">
        <v>34</v>
      </c>
    </row>
    <row r="90" spans="1:33" s="12" customFormat="1" ht="15" customHeight="1" x14ac:dyDescent="0.25">
      <c r="A90" s="18" t="s">
        <v>129</v>
      </c>
      <c r="B90" s="18" t="s">
        <v>149</v>
      </c>
      <c r="C90" s="19" t="s">
        <v>441</v>
      </c>
      <c r="D90" s="63" t="s">
        <v>442</v>
      </c>
      <c r="E90" s="18" t="s">
        <v>443</v>
      </c>
      <c r="F90" s="63" t="s">
        <v>444</v>
      </c>
      <c r="G90" s="61">
        <v>1.664E-5</v>
      </c>
      <c r="H90" s="26" t="s">
        <v>35</v>
      </c>
      <c r="I90" s="69" t="s">
        <v>44</v>
      </c>
      <c r="J90" s="69" t="s">
        <v>44</v>
      </c>
      <c r="K90" s="69" t="s">
        <v>44</v>
      </c>
      <c r="L90" s="26" t="s">
        <v>44</v>
      </c>
      <c r="M90" s="26" t="s">
        <v>38</v>
      </c>
      <c r="N90" s="18">
        <v>23</v>
      </c>
      <c r="O90" s="18" t="s">
        <v>44</v>
      </c>
      <c r="P90" s="26" t="s">
        <v>38</v>
      </c>
      <c r="Q90" s="18" t="s">
        <v>38</v>
      </c>
      <c r="R90" s="18">
        <v>610691</v>
      </c>
      <c r="S90" s="18">
        <v>9</v>
      </c>
      <c r="T90" s="18">
        <v>79324592</v>
      </c>
      <c r="U90" s="18">
        <v>79324592</v>
      </c>
      <c r="V90" s="18" t="s">
        <v>54</v>
      </c>
      <c r="W90" s="18" t="s">
        <v>44</v>
      </c>
      <c r="X90" s="18" t="s">
        <v>561</v>
      </c>
      <c r="Y90" s="18">
        <v>34</v>
      </c>
      <c r="Z90" s="18">
        <v>40</v>
      </c>
      <c r="AA90" s="46">
        <f>Z90/(Z90+Y90)</f>
        <v>0.54054054054054057</v>
      </c>
      <c r="AB90" s="52" t="s">
        <v>44</v>
      </c>
      <c r="AC90" s="25" t="s">
        <v>44</v>
      </c>
      <c r="AD90" s="25" t="s">
        <v>445</v>
      </c>
      <c r="AE90" s="25" t="s">
        <v>446</v>
      </c>
      <c r="AF90" s="18" t="s">
        <v>45</v>
      </c>
      <c r="AG90" s="18"/>
    </row>
    <row r="91" spans="1:33" s="12" customFormat="1" ht="15" customHeight="1" x14ac:dyDescent="0.25">
      <c r="A91" s="18" t="s">
        <v>71</v>
      </c>
      <c r="B91" s="18" t="s">
        <v>29</v>
      </c>
      <c r="C91" s="19" t="s">
        <v>441</v>
      </c>
      <c r="D91" s="63" t="s">
        <v>442</v>
      </c>
      <c r="E91" s="18" t="s">
        <v>443</v>
      </c>
      <c r="F91" s="63" t="s">
        <v>447</v>
      </c>
      <c r="G91" s="18" t="s">
        <v>34</v>
      </c>
      <c r="H91" s="26" t="s">
        <v>35</v>
      </c>
      <c r="I91" s="26" t="s">
        <v>35</v>
      </c>
      <c r="J91" s="26" t="s">
        <v>50</v>
      </c>
      <c r="K91" s="26" t="s">
        <v>35</v>
      </c>
      <c r="L91" s="26" t="s">
        <v>44</v>
      </c>
      <c r="M91" s="26" t="s">
        <v>38</v>
      </c>
      <c r="N91" s="18">
        <v>22.5</v>
      </c>
      <c r="O91" s="18">
        <v>0.124</v>
      </c>
      <c r="P91" s="26" t="s">
        <v>38</v>
      </c>
      <c r="Q91" s="18" t="s">
        <v>38</v>
      </c>
      <c r="R91" s="18">
        <v>610691</v>
      </c>
      <c r="S91" s="18">
        <v>9</v>
      </c>
      <c r="T91" s="18">
        <v>79324774</v>
      </c>
      <c r="U91" s="18">
        <v>79324774</v>
      </c>
      <c r="V91" s="18" t="s">
        <v>37</v>
      </c>
      <c r="W91" s="18" t="s">
        <v>54</v>
      </c>
      <c r="X91" s="18" t="s">
        <v>561</v>
      </c>
      <c r="Y91" s="18" t="s">
        <v>39</v>
      </c>
      <c r="Z91" s="18" t="s">
        <v>39</v>
      </c>
      <c r="AA91" s="46" t="s">
        <v>39</v>
      </c>
      <c r="AB91" s="52" t="s">
        <v>44</v>
      </c>
      <c r="AC91" s="25" t="s">
        <v>44</v>
      </c>
      <c r="AD91" s="25" t="s">
        <v>445</v>
      </c>
      <c r="AE91" s="25" t="s">
        <v>446</v>
      </c>
      <c r="AF91" s="18" t="s">
        <v>45</v>
      </c>
      <c r="AG91" s="18"/>
    </row>
    <row r="92" spans="1:33" s="12" customFormat="1" ht="15" customHeight="1" x14ac:dyDescent="0.25">
      <c r="A92" s="12" t="s">
        <v>46</v>
      </c>
      <c r="B92" s="12" t="s">
        <v>29</v>
      </c>
      <c r="C92" s="3" t="s">
        <v>326</v>
      </c>
      <c r="D92" s="62" t="s">
        <v>327</v>
      </c>
      <c r="E92" s="12" t="s">
        <v>328</v>
      </c>
      <c r="F92" s="62" t="s">
        <v>329</v>
      </c>
      <c r="G92" s="10" t="s">
        <v>34</v>
      </c>
      <c r="H92" s="10" t="s">
        <v>35</v>
      </c>
      <c r="I92" s="10" t="s">
        <v>35</v>
      </c>
      <c r="J92" s="10" t="s">
        <v>35</v>
      </c>
      <c r="K92" s="10" t="s">
        <v>83</v>
      </c>
      <c r="L92" s="10" t="s">
        <v>44</v>
      </c>
      <c r="M92" s="10" t="s">
        <v>38</v>
      </c>
      <c r="N92" s="12">
        <v>25.5</v>
      </c>
      <c r="O92" s="12">
        <v>0.36099999999999999</v>
      </c>
      <c r="P92" s="10" t="s">
        <v>38</v>
      </c>
      <c r="Q92" s="12" t="s">
        <v>38</v>
      </c>
      <c r="R92" s="12">
        <v>605158</v>
      </c>
      <c r="S92" s="12">
        <v>2</v>
      </c>
      <c r="T92" s="12">
        <v>1647245</v>
      </c>
      <c r="U92" s="12">
        <v>1647245</v>
      </c>
      <c r="V92" s="12" t="s">
        <v>54</v>
      </c>
      <c r="W92" s="12" t="s">
        <v>37</v>
      </c>
      <c r="X92" s="12" t="s">
        <v>561</v>
      </c>
      <c r="Y92" s="12">
        <v>56</v>
      </c>
      <c r="Z92" s="12">
        <v>38</v>
      </c>
      <c r="AA92" s="50">
        <f t="shared" ref="AA92:AA110" si="8">Z92/(Z92+Y92)</f>
        <v>0.40425531914893614</v>
      </c>
      <c r="AB92" s="55" t="s">
        <v>44</v>
      </c>
      <c r="AC92" s="11" t="s">
        <v>330</v>
      </c>
      <c r="AD92" s="11" t="s">
        <v>331</v>
      </c>
      <c r="AE92" s="11" t="s">
        <v>332</v>
      </c>
      <c r="AF92" s="12" t="s">
        <v>34</v>
      </c>
    </row>
    <row r="93" spans="1:33" s="12" customFormat="1" ht="15" customHeight="1" x14ac:dyDescent="0.25">
      <c r="A93" s="12" t="s">
        <v>333</v>
      </c>
      <c r="B93" s="12" t="s">
        <v>29</v>
      </c>
      <c r="C93" s="3" t="s">
        <v>326</v>
      </c>
      <c r="D93" s="62" t="s">
        <v>327</v>
      </c>
      <c r="E93" s="12" t="s">
        <v>328</v>
      </c>
      <c r="F93" s="62" t="s">
        <v>334</v>
      </c>
      <c r="G93" s="10" t="s">
        <v>34</v>
      </c>
      <c r="H93" s="10" t="s">
        <v>35</v>
      </c>
      <c r="I93" s="10" t="s">
        <v>35</v>
      </c>
      <c r="J93" s="10" t="s">
        <v>35</v>
      </c>
      <c r="K93" s="10" t="s">
        <v>83</v>
      </c>
      <c r="L93" s="10" t="s">
        <v>44</v>
      </c>
      <c r="M93" s="10" t="s">
        <v>38</v>
      </c>
      <c r="N93" s="12">
        <v>27</v>
      </c>
      <c r="O93" s="12">
        <v>0.54400000000000004</v>
      </c>
      <c r="P93" s="10" t="s">
        <v>38</v>
      </c>
      <c r="Q93" s="12" t="s">
        <v>38</v>
      </c>
      <c r="R93" s="12">
        <v>605158</v>
      </c>
      <c r="S93" s="12">
        <v>2</v>
      </c>
      <c r="T93" s="12">
        <v>1647332</v>
      </c>
      <c r="U93" s="12">
        <v>1647332</v>
      </c>
      <c r="V93" s="12" t="s">
        <v>54</v>
      </c>
      <c r="W93" s="12" t="s">
        <v>41</v>
      </c>
      <c r="X93" s="12" t="s">
        <v>561</v>
      </c>
      <c r="Y93" s="12">
        <v>37</v>
      </c>
      <c r="Z93" s="12">
        <v>41</v>
      </c>
      <c r="AA93" s="50">
        <f t="shared" si="8"/>
        <v>0.52564102564102566</v>
      </c>
      <c r="AB93" s="55" t="s">
        <v>44</v>
      </c>
      <c r="AC93" s="11" t="s">
        <v>330</v>
      </c>
      <c r="AD93" s="11" t="s">
        <v>331</v>
      </c>
      <c r="AE93" s="11" t="s">
        <v>332</v>
      </c>
      <c r="AF93" s="12" t="s">
        <v>34</v>
      </c>
    </row>
    <row r="94" spans="1:33" s="12" customFormat="1" ht="15" customHeight="1" x14ac:dyDescent="0.25">
      <c r="A94" s="18" t="s">
        <v>335</v>
      </c>
      <c r="B94" s="18" t="s">
        <v>29</v>
      </c>
      <c r="C94" s="19" t="s">
        <v>336</v>
      </c>
      <c r="D94" s="63" t="s">
        <v>337</v>
      </c>
      <c r="E94" s="18" t="s">
        <v>338</v>
      </c>
      <c r="F94" s="63" t="s">
        <v>339</v>
      </c>
      <c r="G94" s="26" t="s">
        <v>34</v>
      </c>
      <c r="H94" s="26" t="s">
        <v>35</v>
      </c>
      <c r="I94" s="26" t="s">
        <v>35</v>
      </c>
      <c r="J94" s="26" t="s">
        <v>35</v>
      </c>
      <c r="K94" s="26" t="s">
        <v>35</v>
      </c>
      <c r="L94" s="26" t="s">
        <v>37</v>
      </c>
      <c r="M94" s="26">
        <v>5.26</v>
      </c>
      <c r="N94" s="18">
        <v>26.7</v>
      </c>
      <c r="O94" s="18">
        <v>0.436</v>
      </c>
      <c r="P94" s="26" t="s">
        <v>38</v>
      </c>
      <c r="Q94" s="18" t="s">
        <v>38</v>
      </c>
      <c r="R94" s="18">
        <v>602517</v>
      </c>
      <c r="S94" s="18">
        <v>1</v>
      </c>
      <c r="T94" s="18">
        <v>241031925</v>
      </c>
      <c r="U94" s="18">
        <v>241031925</v>
      </c>
      <c r="V94" s="18" t="s">
        <v>36</v>
      </c>
      <c r="W94" s="18" t="s">
        <v>37</v>
      </c>
      <c r="X94" s="18" t="s">
        <v>561</v>
      </c>
      <c r="Y94" s="18">
        <v>93</v>
      </c>
      <c r="Z94" s="18">
        <v>78</v>
      </c>
      <c r="AA94" s="46">
        <f t="shared" si="8"/>
        <v>0.45614035087719296</v>
      </c>
      <c r="AB94" s="52" t="s">
        <v>44</v>
      </c>
      <c r="AC94" s="25" t="s">
        <v>44</v>
      </c>
      <c r="AD94" s="25" t="s">
        <v>340</v>
      </c>
      <c r="AE94" s="25" t="s">
        <v>341</v>
      </c>
      <c r="AF94" s="18" t="s">
        <v>34</v>
      </c>
      <c r="AG94" s="18"/>
    </row>
    <row r="95" spans="1:33" s="12" customFormat="1" ht="15" customHeight="1" x14ac:dyDescent="0.25">
      <c r="A95" s="18" t="s">
        <v>84</v>
      </c>
      <c r="B95" s="18" t="s">
        <v>29</v>
      </c>
      <c r="C95" s="19" t="s">
        <v>336</v>
      </c>
      <c r="D95" s="63" t="s">
        <v>337</v>
      </c>
      <c r="E95" s="18" t="s">
        <v>338</v>
      </c>
      <c r="F95" s="63" t="s">
        <v>342</v>
      </c>
      <c r="G95" s="26" t="s">
        <v>34</v>
      </c>
      <c r="H95" s="26" t="s">
        <v>35</v>
      </c>
      <c r="I95" s="26" t="s">
        <v>50</v>
      </c>
      <c r="J95" s="26" t="s">
        <v>36</v>
      </c>
      <c r="K95" s="26" t="s">
        <v>83</v>
      </c>
      <c r="L95" s="26" t="s">
        <v>37</v>
      </c>
      <c r="M95" s="26">
        <v>4.22</v>
      </c>
      <c r="N95" s="18">
        <v>22.6</v>
      </c>
      <c r="O95" s="18">
        <v>0.13400000000000001</v>
      </c>
      <c r="P95" s="26" t="s">
        <v>38</v>
      </c>
      <c r="Q95" s="18" t="s">
        <v>38</v>
      </c>
      <c r="R95" s="18">
        <v>602517</v>
      </c>
      <c r="S95" s="18">
        <v>1</v>
      </c>
      <c r="T95" s="18">
        <v>241146403</v>
      </c>
      <c r="U95" s="18">
        <v>241146403</v>
      </c>
      <c r="V95" s="18" t="s">
        <v>36</v>
      </c>
      <c r="W95" s="18" t="s">
        <v>54</v>
      </c>
      <c r="X95" s="18" t="s">
        <v>561</v>
      </c>
      <c r="Y95" s="18">
        <v>46</v>
      </c>
      <c r="Z95" s="18">
        <v>32</v>
      </c>
      <c r="AA95" s="46">
        <f t="shared" si="8"/>
        <v>0.41025641025641024</v>
      </c>
      <c r="AB95" s="52" t="s">
        <v>44</v>
      </c>
      <c r="AC95" s="25" t="s">
        <v>44</v>
      </c>
      <c r="AD95" s="25" t="s">
        <v>340</v>
      </c>
      <c r="AE95" s="25" t="s">
        <v>341</v>
      </c>
      <c r="AF95" s="18" t="s">
        <v>34</v>
      </c>
      <c r="AG95" s="18"/>
    </row>
    <row r="96" spans="1:33" s="12" customFormat="1" ht="15" customHeight="1" x14ac:dyDescent="0.25">
      <c r="A96" s="12" t="s">
        <v>106</v>
      </c>
      <c r="B96" s="10" t="s">
        <v>127</v>
      </c>
      <c r="C96" s="3" t="s">
        <v>343</v>
      </c>
      <c r="D96" s="62" t="s">
        <v>344</v>
      </c>
      <c r="E96" s="12" t="s">
        <v>345</v>
      </c>
      <c r="F96" s="62" t="s">
        <v>346</v>
      </c>
      <c r="G96" s="10" t="s">
        <v>34</v>
      </c>
      <c r="H96" s="10" t="s">
        <v>35</v>
      </c>
      <c r="I96" s="10" t="s">
        <v>44</v>
      </c>
      <c r="J96" s="10" t="s">
        <v>44</v>
      </c>
      <c r="K96" s="10" t="s">
        <v>44</v>
      </c>
      <c r="L96" s="10" t="s">
        <v>44</v>
      </c>
      <c r="M96" s="10" t="s">
        <v>38</v>
      </c>
      <c r="N96" s="12">
        <v>20.2</v>
      </c>
      <c r="O96" s="12" t="s">
        <v>44</v>
      </c>
      <c r="P96" s="10" t="s">
        <v>38</v>
      </c>
      <c r="Q96" s="12" t="s">
        <v>38</v>
      </c>
      <c r="R96" s="12" t="s">
        <v>39</v>
      </c>
      <c r="S96" s="12">
        <v>2</v>
      </c>
      <c r="T96" s="12">
        <v>7154906</v>
      </c>
      <c r="U96" s="12">
        <v>7154906</v>
      </c>
      <c r="V96" s="12" t="s">
        <v>41</v>
      </c>
      <c r="W96" s="12" t="s">
        <v>54</v>
      </c>
      <c r="X96" s="12" t="s">
        <v>561</v>
      </c>
      <c r="Y96" s="12">
        <v>47</v>
      </c>
      <c r="Z96" s="12">
        <v>32</v>
      </c>
      <c r="AA96" s="50">
        <f t="shared" si="8"/>
        <v>0.4050632911392405</v>
      </c>
      <c r="AB96" s="55" t="s">
        <v>44</v>
      </c>
      <c r="AC96" s="11" t="s">
        <v>44</v>
      </c>
      <c r="AD96" s="11" t="s">
        <v>347</v>
      </c>
      <c r="AE96" s="11" t="s">
        <v>348</v>
      </c>
      <c r="AF96" s="12" t="s">
        <v>34</v>
      </c>
    </row>
    <row r="97" spans="1:33" s="12" customFormat="1" ht="15" customHeight="1" x14ac:dyDescent="0.25">
      <c r="A97" s="12" t="s">
        <v>71</v>
      </c>
      <c r="B97" s="12" t="s">
        <v>29</v>
      </c>
      <c r="C97" s="3" t="s">
        <v>343</v>
      </c>
      <c r="D97" s="62" t="s">
        <v>344</v>
      </c>
      <c r="E97" s="12" t="s">
        <v>345</v>
      </c>
      <c r="F97" s="62" t="s">
        <v>349</v>
      </c>
      <c r="G97" s="10" t="s">
        <v>34</v>
      </c>
      <c r="H97" s="10" t="s">
        <v>35</v>
      </c>
      <c r="I97" s="10" t="s">
        <v>35</v>
      </c>
      <c r="J97" s="10" t="s">
        <v>35</v>
      </c>
      <c r="K97" s="10" t="s">
        <v>35</v>
      </c>
      <c r="L97" s="10" t="s">
        <v>37</v>
      </c>
      <c r="M97" s="10">
        <v>5.52</v>
      </c>
      <c r="N97" s="12">
        <v>27.1</v>
      </c>
      <c r="O97" s="12">
        <v>0.53800000000000003</v>
      </c>
      <c r="P97" s="10" t="s">
        <v>38</v>
      </c>
      <c r="Q97" s="12" t="s">
        <v>38</v>
      </c>
      <c r="R97" s="12" t="s">
        <v>39</v>
      </c>
      <c r="S97" s="12">
        <v>2</v>
      </c>
      <c r="T97" s="12">
        <v>7164571</v>
      </c>
      <c r="U97" s="12">
        <v>7164571</v>
      </c>
      <c r="V97" s="12" t="s">
        <v>54</v>
      </c>
      <c r="W97" s="12" t="s">
        <v>41</v>
      </c>
      <c r="X97" s="12" t="s">
        <v>561</v>
      </c>
      <c r="Y97" s="12">
        <v>35</v>
      </c>
      <c r="Z97" s="12">
        <v>27</v>
      </c>
      <c r="AA97" s="50">
        <f t="shared" si="8"/>
        <v>0.43548387096774194</v>
      </c>
      <c r="AB97" s="55" t="s">
        <v>44</v>
      </c>
      <c r="AC97" s="11" t="s">
        <v>39</v>
      </c>
      <c r="AD97" s="11" t="s">
        <v>347</v>
      </c>
      <c r="AE97" s="11" t="s">
        <v>348</v>
      </c>
      <c r="AF97" s="12" t="s">
        <v>34</v>
      </c>
    </row>
    <row r="98" spans="1:33" s="12" customFormat="1" ht="15" customHeight="1" x14ac:dyDescent="0.25">
      <c r="A98" s="18" t="s">
        <v>28</v>
      </c>
      <c r="B98" s="18" t="s">
        <v>29</v>
      </c>
      <c r="C98" s="19" t="s">
        <v>30</v>
      </c>
      <c r="D98" s="63" t="s">
        <v>31</v>
      </c>
      <c r="E98" s="18" t="s">
        <v>32</v>
      </c>
      <c r="F98" s="63" t="s">
        <v>33</v>
      </c>
      <c r="G98" s="26" t="s">
        <v>34</v>
      </c>
      <c r="H98" s="26" t="s">
        <v>35</v>
      </c>
      <c r="I98" s="26" t="s">
        <v>36</v>
      </c>
      <c r="J98" s="26" t="s">
        <v>35</v>
      </c>
      <c r="K98" s="26" t="s">
        <v>35</v>
      </c>
      <c r="L98" s="26" t="s">
        <v>37</v>
      </c>
      <c r="M98" s="26">
        <v>3.22</v>
      </c>
      <c r="N98" s="18">
        <v>25.1</v>
      </c>
      <c r="O98" s="18">
        <v>0.44</v>
      </c>
      <c r="P98" s="26" t="s">
        <v>38</v>
      </c>
      <c r="Q98" s="18" t="s">
        <v>38</v>
      </c>
      <c r="R98" s="18" t="s">
        <v>40</v>
      </c>
      <c r="S98" s="18">
        <v>19</v>
      </c>
      <c r="T98" s="18">
        <v>38976508</v>
      </c>
      <c r="U98" s="18">
        <v>38976508</v>
      </c>
      <c r="V98" s="18" t="s">
        <v>37</v>
      </c>
      <c r="W98" s="18" t="s">
        <v>41</v>
      </c>
      <c r="X98" s="18" t="s">
        <v>561</v>
      </c>
      <c r="Y98" s="18">
        <v>46</v>
      </c>
      <c r="Z98" s="18">
        <v>44</v>
      </c>
      <c r="AA98" s="27">
        <f t="shared" si="8"/>
        <v>0.48888888888888887</v>
      </c>
      <c r="AB98" s="52" t="s">
        <v>44</v>
      </c>
      <c r="AC98" s="25" t="s">
        <v>42</v>
      </c>
      <c r="AD98" s="25" t="s">
        <v>43</v>
      </c>
      <c r="AE98" s="25" t="s">
        <v>44</v>
      </c>
      <c r="AF98" s="18" t="s">
        <v>45</v>
      </c>
      <c r="AG98" s="18"/>
    </row>
    <row r="99" spans="1:33" s="12" customFormat="1" ht="15" customHeight="1" x14ac:dyDescent="0.25">
      <c r="A99" s="18" t="s">
        <v>46</v>
      </c>
      <c r="B99" s="18" t="s">
        <v>29</v>
      </c>
      <c r="C99" s="19" t="s">
        <v>30</v>
      </c>
      <c r="D99" s="63" t="s">
        <v>31</v>
      </c>
      <c r="E99" s="18" t="s">
        <v>32</v>
      </c>
      <c r="F99" s="63" t="s">
        <v>47</v>
      </c>
      <c r="G99" s="26" t="s">
        <v>34</v>
      </c>
      <c r="H99" s="26" t="s">
        <v>48</v>
      </c>
      <c r="I99" s="26" t="s">
        <v>36</v>
      </c>
      <c r="J99" s="26" t="s">
        <v>35</v>
      </c>
      <c r="K99" s="26" t="s">
        <v>49</v>
      </c>
      <c r="L99" s="26" t="s">
        <v>50</v>
      </c>
      <c r="M99" s="26">
        <v>-2.66</v>
      </c>
      <c r="N99" s="18">
        <v>14.85</v>
      </c>
      <c r="O99" s="18">
        <v>0.19600000000000001</v>
      </c>
      <c r="P99" s="26" t="s">
        <v>38</v>
      </c>
      <c r="Q99" s="18" t="s">
        <v>38</v>
      </c>
      <c r="R99" s="18" t="s">
        <v>40</v>
      </c>
      <c r="S99" s="18">
        <v>19</v>
      </c>
      <c r="T99" s="18">
        <v>38976511</v>
      </c>
      <c r="U99" s="18">
        <v>38976511</v>
      </c>
      <c r="V99" s="18" t="s">
        <v>37</v>
      </c>
      <c r="W99" s="18" t="s">
        <v>36</v>
      </c>
      <c r="X99" s="18" t="s">
        <v>561</v>
      </c>
      <c r="Y99" s="18">
        <v>100</v>
      </c>
      <c r="Z99" s="18">
        <v>108</v>
      </c>
      <c r="AA99" s="27">
        <f t="shared" si="8"/>
        <v>0.51923076923076927</v>
      </c>
      <c r="AB99" s="52" t="s">
        <v>44</v>
      </c>
      <c r="AC99" s="25" t="s">
        <v>42</v>
      </c>
      <c r="AD99" s="25" t="s">
        <v>43</v>
      </c>
      <c r="AE99" s="25" t="s">
        <v>44</v>
      </c>
      <c r="AF99" s="18" t="s">
        <v>45</v>
      </c>
      <c r="AG99" s="18"/>
    </row>
    <row r="100" spans="1:33" s="12" customFormat="1" ht="15" customHeight="1" x14ac:dyDescent="0.25">
      <c r="A100" s="18" t="s">
        <v>51</v>
      </c>
      <c r="B100" s="18" t="s">
        <v>29</v>
      </c>
      <c r="C100" s="19" t="s">
        <v>30</v>
      </c>
      <c r="D100" s="63" t="s">
        <v>31</v>
      </c>
      <c r="E100" s="18" t="s">
        <v>32</v>
      </c>
      <c r="F100" s="63" t="s">
        <v>52</v>
      </c>
      <c r="G100" s="69">
        <v>8.2679999999999994E-6</v>
      </c>
      <c r="H100" s="26" t="s">
        <v>48</v>
      </c>
      <c r="I100" s="26" t="s">
        <v>36</v>
      </c>
      <c r="J100" s="26" t="s">
        <v>35</v>
      </c>
      <c r="K100" s="26" t="s">
        <v>53</v>
      </c>
      <c r="L100" s="26" t="s">
        <v>37</v>
      </c>
      <c r="M100" s="26">
        <v>4.18</v>
      </c>
      <c r="N100" s="18">
        <v>22.2</v>
      </c>
      <c r="O100" s="18">
        <v>0.29499999999999998</v>
      </c>
      <c r="P100" s="26" t="s">
        <v>38</v>
      </c>
      <c r="Q100" s="18" t="s">
        <v>38</v>
      </c>
      <c r="R100" s="18" t="s">
        <v>40</v>
      </c>
      <c r="S100" s="18">
        <v>19</v>
      </c>
      <c r="T100" s="18">
        <v>38980822</v>
      </c>
      <c r="U100" s="18">
        <v>38980822</v>
      </c>
      <c r="V100" s="18" t="s">
        <v>54</v>
      </c>
      <c r="W100" s="18" t="s">
        <v>41</v>
      </c>
      <c r="X100" s="18" t="s">
        <v>561</v>
      </c>
      <c r="Y100" s="18">
        <v>37</v>
      </c>
      <c r="Z100" s="18">
        <v>30</v>
      </c>
      <c r="AA100" s="27">
        <f t="shared" si="8"/>
        <v>0.44776119402985076</v>
      </c>
      <c r="AB100" s="52" t="s">
        <v>44</v>
      </c>
      <c r="AC100" s="25" t="s">
        <v>42</v>
      </c>
      <c r="AD100" s="25" t="s">
        <v>43</v>
      </c>
      <c r="AE100" s="25" t="s">
        <v>44</v>
      </c>
      <c r="AF100" s="18" t="s">
        <v>45</v>
      </c>
      <c r="AG100" s="18"/>
    </row>
    <row r="101" spans="1:33" s="12" customFormat="1" ht="15" customHeight="1" x14ac:dyDescent="0.25">
      <c r="A101" s="18" t="s">
        <v>55</v>
      </c>
      <c r="B101" s="18" t="s">
        <v>29</v>
      </c>
      <c r="C101" s="19" t="s">
        <v>30</v>
      </c>
      <c r="D101" s="63" t="s">
        <v>31</v>
      </c>
      <c r="E101" s="18" t="s">
        <v>32</v>
      </c>
      <c r="F101" s="63" t="s">
        <v>56</v>
      </c>
      <c r="G101" s="69">
        <v>6.648E-5</v>
      </c>
      <c r="H101" s="26" t="s">
        <v>35</v>
      </c>
      <c r="I101" s="26" t="s">
        <v>35</v>
      </c>
      <c r="J101" s="26" t="s">
        <v>35</v>
      </c>
      <c r="K101" s="26" t="s">
        <v>35</v>
      </c>
      <c r="L101" s="26" t="s">
        <v>37</v>
      </c>
      <c r="M101" s="26">
        <v>3.15</v>
      </c>
      <c r="N101" s="18">
        <v>29.1</v>
      </c>
      <c r="O101" s="18">
        <v>0.69399999999999995</v>
      </c>
      <c r="P101" s="26" t="s">
        <v>38</v>
      </c>
      <c r="Q101" s="18" t="s">
        <v>38</v>
      </c>
      <c r="R101" s="18" t="s">
        <v>40</v>
      </c>
      <c r="S101" s="18">
        <v>19</v>
      </c>
      <c r="T101" s="18">
        <v>38987127</v>
      </c>
      <c r="U101" s="18">
        <v>38987127</v>
      </c>
      <c r="V101" s="18" t="s">
        <v>37</v>
      </c>
      <c r="W101" s="18" t="s">
        <v>36</v>
      </c>
      <c r="X101" s="18" t="s">
        <v>561</v>
      </c>
      <c r="Y101" s="18">
        <v>42</v>
      </c>
      <c r="Z101" s="18">
        <v>49</v>
      </c>
      <c r="AA101" s="27">
        <f t="shared" si="8"/>
        <v>0.53846153846153844</v>
      </c>
      <c r="AB101" s="52" t="s">
        <v>44</v>
      </c>
      <c r="AC101" s="25" t="s">
        <v>42</v>
      </c>
      <c r="AD101" s="25" t="s">
        <v>43</v>
      </c>
      <c r="AE101" s="25" t="s">
        <v>44</v>
      </c>
      <c r="AF101" s="18" t="s">
        <v>45</v>
      </c>
      <c r="AG101" s="18"/>
    </row>
    <row r="102" spans="1:33" s="12" customFormat="1" ht="15" customHeight="1" x14ac:dyDescent="0.25">
      <c r="A102" s="18" t="s">
        <v>57</v>
      </c>
      <c r="B102" s="18" t="s">
        <v>29</v>
      </c>
      <c r="C102" s="19" t="s">
        <v>30</v>
      </c>
      <c r="D102" s="63" t="s">
        <v>31</v>
      </c>
      <c r="E102" s="18" t="s">
        <v>32</v>
      </c>
      <c r="F102" s="63" t="s">
        <v>58</v>
      </c>
      <c r="G102" s="69">
        <v>8.2700000000000004E-6</v>
      </c>
      <c r="H102" s="26" t="s">
        <v>35</v>
      </c>
      <c r="I102" s="26" t="s">
        <v>35</v>
      </c>
      <c r="J102" s="26" t="s">
        <v>35</v>
      </c>
      <c r="K102" s="26" t="s">
        <v>35</v>
      </c>
      <c r="L102" s="26" t="s">
        <v>37</v>
      </c>
      <c r="M102" s="26">
        <v>4.25</v>
      </c>
      <c r="N102" s="18">
        <v>32</v>
      </c>
      <c r="O102" s="18">
        <v>0.80800000000000005</v>
      </c>
      <c r="P102" s="26" t="s">
        <v>38</v>
      </c>
      <c r="Q102" s="18" t="s">
        <v>38</v>
      </c>
      <c r="R102" s="18" t="s">
        <v>40</v>
      </c>
      <c r="S102" s="18">
        <v>19</v>
      </c>
      <c r="T102" s="18">
        <v>39015994</v>
      </c>
      <c r="U102" s="18">
        <v>39015994</v>
      </c>
      <c r="V102" s="18" t="s">
        <v>54</v>
      </c>
      <c r="W102" s="18" t="s">
        <v>41</v>
      </c>
      <c r="X102" s="18" t="s">
        <v>561</v>
      </c>
      <c r="Y102" s="18">
        <v>107</v>
      </c>
      <c r="Z102" s="18">
        <v>91</v>
      </c>
      <c r="AA102" s="27">
        <f t="shared" si="8"/>
        <v>0.45959595959595961</v>
      </c>
      <c r="AB102" s="52" t="s">
        <v>44</v>
      </c>
      <c r="AC102" s="25" t="s">
        <v>42</v>
      </c>
      <c r="AD102" s="25" t="s">
        <v>43</v>
      </c>
      <c r="AE102" s="25" t="s">
        <v>44</v>
      </c>
      <c r="AF102" s="18" t="s">
        <v>45</v>
      </c>
      <c r="AG102" s="18"/>
    </row>
    <row r="103" spans="1:33" s="12" customFormat="1" ht="15" customHeight="1" x14ac:dyDescent="0.25">
      <c r="A103" s="18" t="s">
        <v>59</v>
      </c>
      <c r="B103" s="18" t="s">
        <v>29</v>
      </c>
      <c r="C103" s="19" t="s">
        <v>30</v>
      </c>
      <c r="D103" s="63" t="s">
        <v>31</v>
      </c>
      <c r="E103" s="18" t="s">
        <v>32</v>
      </c>
      <c r="F103" s="63" t="s">
        <v>60</v>
      </c>
      <c r="G103" s="26" t="s">
        <v>34</v>
      </c>
      <c r="H103" s="26" t="s">
        <v>35</v>
      </c>
      <c r="I103" s="26" t="s">
        <v>35</v>
      </c>
      <c r="J103" s="26" t="s">
        <v>35</v>
      </c>
      <c r="K103" s="26" t="s">
        <v>35</v>
      </c>
      <c r="L103" s="26" t="s">
        <v>37</v>
      </c>
      <c r="M103" s="26">
        <v>4.26</v>
      </c>
      <c r="N103" s="18">
        <v>33</v>
      </c>
      <c r="O103" s="18">
        <v>0.89600000000000002</v>
      </c>
      <c r="P103" s="26" t="s">
        <v>38</v>
      </c>
      <c r="Q103" s="18" t="s">
        <v>38</v>
      </c>
      <c r="R103" s="18" t="s">
        <v>40</v>
      </c>
      <c r="S103" s="18">
        <v>19</v>
      </c>
      <c r="T103" s="18">
        <v>39019004</v>
      </c>
      <c r="U103" s="18">
        <v>39019004</v>
      </c>
      <c r="V103" s="18" t="s">
        <v>54</v>
      </c>
      <c r="W103" s="18" t="s">
        <v>41</v>
      </c>
      <c r="X103" s="18" t="s">
        <v>561</v>
      </c>
      <c r="Y103" s="18">
        <v>73</v>
      </c>
      <c r="Z103" s="18">
        <v>69</v>
      </c>
      <c r="AA103" s="27">
        <f t="shared" si="8"/>
        <v>0.4859154929577465</v>
      </c>
      <c r="AB103" s="52" t="s">
        <v>44</v>
      </c>
      <c r="AC103" s="25" t="s">
        <v>42</v>
      </c>
      <c r="AD103" s="25" t="s">
        <v>43</v>
      </c>
      <c r="AE103" s="25" t="s">
        <v>44</v>
      </c>
      <c r="AF103" s="18" t="s">
        <v>45</v>
      </c>
      <c r="AG103" s="18"/>
    </row>
    <row r="104" spans="1:33" s="12" customFormat="1" ht="15" customHeight="1" x14ac:dyDescent="0.25">
      <c r="A104" s="12" t="s">
        <v>51</v>
      </c>
      <c r="B104" s="12" t="s">
        <v>29</v>
      </c>
      <c r="C104" s="3" t="s">
        <v>350</v>
      </c>
      <c r="D104" s="62" t="s">
        <v>351</v>
      </c>
      <c r="E104" s="12" t="s">
        <v>352</v>
      </c>
      <c r="F104" s="62" t="s">
        <v>353</v>
      </c>
      <c r="G104" s="10" t="s">
        <v>34</v>
      </c>
      <c r="H104" s="10" t="s">
        <v>35</v>
      </c>
      <c r="I104" s="10" t="s">
        <v>35</v>
      </c>
      <c r="J104" s="10" t="s">
        <v>35</v>
      </c>
      <c r="K104" s="10" t="s">
        <v>35</v>
      </c>
      <c r="L104" s="10" t="s">
        <v>37</v>
      </c>
      <c r="M104" s="10">
        <v>4.01</v>
      </c>
      <c r="N104" s="12">
        <v>25.9</v>
      </c>
      <c r="O104" s="12">
        <v>0.83299999999999996</v>
      </c>
      <c r="P104" s="10" t="s">
        <v>38</v>
      </c>
      <c r="Q104" s="12" t="s">
        <v>38</v>
      </c>
      <c r="R104" s="12">
        <v>610512</v>
      </c>
      <c r="S104" s="12">
        <v>20</v>
      </c>
      <c r="T104" s="12">
        <v>18508229</v>
      </c>
      <c r="U104" s="12">
        <v>18508229</v>
      </c>
      <c r="V104" s="12" t="s">
        <v>54</v>
      </c>
      <c r="W104" s="12" t="s">
        <v>37</v>
      </c>
      <c r="X104" s="12" t="s">
        <v>561</v>
      </c>
      <c r="Y104" s="12">
        <v>129</v>
      </c>
      <c r="Z104" s="12">
        <v>97</v>
      </c>
      <c r="AA104" s="70">
        <f t="shared" si="8"/>
        <v>0.42920353982300885</v>
      </c>
      <c r="AB104" s="55" t="s">
        <v>536</v>
      </c>
      <c r="AC104" s="11" t="s">
        <v>354</v>
      </c>
      <c r="AD104" s="11" t="s">
        <v>355</v>
      </c>
      <c r="AE104" s="11" t="s">
        <v>44</v>
      </c>
      <c r="AF104" s="12" t="s">
        <v>34</v>
      </c>
      <c r="AG104" s="80" t="s">
        <v>580</v>
      </c>
    </row>
    <row r="105" spans="1:33" s="12" customFormat="1" ht="15" customHeight="1" x14ac:dyDescent="0.25">
      <c r="A105" s="12" t="s">
        <v>61</v>
      </c>
      <c r="B105" s="12" t="s">
        <v>29</v>
      </c>
      <c r="C105" s="3" t="s">
        <v>350</v>
      </c>
      <c r="D105" s="62" t="s">
        <v>351</v>
      </c>
      <c r="E105" s="12" t="s">
        <v>352</v>
      </c>
      <c r="F105" s="62" t="s">
        <v>356</v>
      </c>
      <c r="G105" s="10" t="s">
        <v>34</v>
      </c>
      <c r="H105" s="10" t="s">
        <v>35</v>
      </c>
      <c r="I105" s="10" t="s">
        <v>35</v>
      </c>
      <c r="J105" s="10" t="s">
        <v>36</v>
      </c>
      <c r="K105" s="10" t="s">
        <v>48</v>
      </c>
      <c r="L105" s="10" t="s">
        <v>37</v>
      </c>
      <c r="M105" s="10">
        <v>4.2</v>
      </c>
      <c r="N105" s="12">
        <v>18.59</v>
      </c>
      <c r="O105" s="12">
        <v>0.58899999999999997</v>
      </c>
      <c r="P105" s="10" t="s">
        <v>38</v>
      </c>
      <c r="Q105" s="12" t="s">
        <v>38</v>
      </c>
      <c r="R105" s="12">
        <v>610512</v>
      </c>
      <c r="S105" s="12">
        <v>20</v>
      </c>
      <c r="T105" s="12">
        <v>18523776</v>
      </c>
      <c r="U105" s="12">
        <v>18523776</v>
      </c>
      <c r="V105" s="12" t="s">
        <v>37</v>
      </c>
      <c r="W105" s="12" t="s">
        <v>36</v>
      </c>
      <c r="X105" s="12" t="s">
        <v>561</v>
      </c>
      <c r="Y105" s="12">
        <v>33</v>
      </c>
      <c r="Z105" s="12">
        <v>34</v>
      </c>
      <c r="AA105" s="70">
        <f t="shared" si="8"/>
        <v>0.5074626865671642</v>
      </c>
      <c r="AB105" s="55" t="s">
        <v>536</v>
      </c>
      <c r="AC105" s="11" t="s">
        <v>354</v>
      </c>
      <c r="AD105" s="11" t="s">
        <v>355</v>
      </c>
      <c r="AE105" s="11" t="s">
        <v>44</v>
      </c>
      <c r="AF105" s="12" t="s">
        <v>34</v>
      </c>
      <c r="AG105" s="80"/>
    </row>
    <row r="106" spans="1:33" s="12" customFormat="1" ht="15" customHeight="1" x14ac:dyDescent="0.25">
      <c r="A106" s="26" t="s">
        <v>81</v>
      </c>
      <c r="B106" s="26" t="s">
        <v>29</v>
      </c>
      <c r="C106" s="30" t="s">
        <v>156</v>
      </c>
      <c r="D106" s="64" t="s">
        <v>157</v>
      </c>
      <c r="E106" s="26" t="s">
        <v>158</v>
      </c>
      <c r="F106" s="64" t="s">
        <v>159</v>
      </c>
      <c r="G106" s="26" t="s">
        <v>34</v>
      </c>
      <c r="H106" s="26" t="s">
        <v>35</v>
      </c>
      <c r="I106" s="26" t="s">
        <v>35</v>
      </c>
      <c r="J106" s="26" t="s">
        <v>50</v>
      </c>
      <c r="K106" s="26" t="s">
        <v>83</v>
      </c>
      <c r="L106" s="26" t="s">
        <v>37</v>
      </c>
      <c r="M106" s="26">
        <v>3.74</v>
      </c>
      <c r="N106" s="18">
        <v>25.4</v>
      </c>
      <c r="O106" s="18">
        <v>0.621</v>
      </c>
      <c r="P106" s="26" t="s">
        <v>38</v>
      </c>
      <c r="Q106" s="26" t="s">
        <v>38</v>
      </c>
      <c r="R106" s="26" t="s">
        <v>39</v>
      </c>
      <c r="S106" s="26">
        <v>8</v>
      </c>
      <c r="T106" s="26">
        <v>8175964</v>
      </c>
      <c r="U106" s="26">
        <v>8175964</v>
      </c>
      <c r="V106" s="26" t="s">
        <v>54</v>
      </c>
      <c r="W106" s="26" t="s">
        <v>36</v>
      </c>
      <c r="X106" s="18" t="s">
        <v>561</v>
      </c>
      <c r="Y106" s="26">
        <v>10</v>
      </c>
      <c r="Z106" s="26">
        <v>8</v>
      </c>
      <c r="AA106" s="27">
        <f t="shared" si="8"/>
        <v>0.44444444444444442</v>
      </c>
      <c r="AB106" s="52" t="s">
        <v>44</v>
      </c>
      <c r="AC106" s="25" t="s">
        <v>44</v>
      </c>
      <c r="AD106" s="25" t="s">
        <v>160</v>
      </c>
      <c r="AE106" s="25" t="s">
        <v>44</v>
      </c>
      <c r="AF106" s="18" t="s">
        <v>45</v>
      </c>
      <c r="AG106" s="18"/>
    </row>
    <row r="107" spans="1:33" s="12" customFormat="1" ht="15" customHeight="1" x14ac:dyDescent="0.25">
      <c r="A107" s="26" t="s">
        <v>61</v>
      </c>
      <c r="B107" s="26" t="s">
        <v>29</v>
      </c>
      <c r="C107" s="30" t="s">
        <v>156</v>
      </c>
      <c r="D107" s="64" t="s">
        <v>157</v>
      </c>
      <c r="E107" s="26" t="s">
        <v>158</v>
      </c>
      <c r="F107" s="64" t="s">
        <v>161</v>
      </c>
      <c r="G107" s="26" t="s">
        <v>34</v>
      </c>
      <c r="H107" s="26" t="s">
        <v>35</v>
      </c>
      <c r="I107" s="26" t="s">
        <v>35</v>
      </c>
      <c r="J107" s="26" t="s">
        <v>50</v>
      </c>
      <c r="K107" s="26" t="s">
        <v>83</v>
      </c>
      <c r="L107" s="26" t="s">
        <v>37</v>
      </c>
      <c r="M107" s="26">
        <v>3.81</v>
      </c>
      <c r="N107" s="18">
        <v>26.5</v>
      </c>
      <c r="O107" s="18">
        <v>0.27400000000000002</v>
      </c>
      <c r="P107" s="26" t="s">
        <v>38</v>
      </c>
      <c r="Q107" s="26" t="s">
        <v>38</v>
      </c>
      <c r="R107" s="26" t="s">
        <v>39</v>
      </c>
      <c r="S107" s="26">
        <v>8</v>
      </c>
      <c r="T107" s="26">
        <v>8176613</v>
      </c>
      <c r="U107" s="26">
        <v>8176613</v>
      </c>
      <c r="V107" s="26" t="s">
        <v>37</v>
      </c>
      <c r="W107" s="26" t="s">
        <v>36</v>
      </c>
      <c r="X107" s="18" t="s">
        <v>561</v>
      </c>
      <c r="Y107" s="26">
        <v>19</v>
      </c>
      <c r="Z107" s="26">
        <v>19</v>
      </c>
      <c r="AA107" s="27">
        <f t="shared" si="8"/>
        <v>0.5</v>
      </c>
      <c r="AB107" s="52" t="s">
        <v>44</v>
      </c>
      <c r="AC107" s="25" t="s">
        <v>44</v>
      </c>
      <c r="AD107" s="25" t="s">
        <v>160</v>
      </c>
      <c r="AE107" s="25" t="s">
        <v>44</v>
      </c>
      <c r="AF107" s="18" t="s">
        <v>45</v>
      </c>
      <c r="AG107" s="18"/>
    </row>
    <row r="108" spans="1:33" s="12" customFormat="1" ht="15" customHeight="1" x14ac:dyDescent="0.25">
      <c r="A108" s="26" t="s">
        <v>71</v>
      </c>
      <c r="B108" s="26" t="s">
        <v>29</v>
      </c>
      <c r="C108" s="30" t="s">
        <v>156</v>
      </c>
      <c r="D108" s="64" t="s">
        <v>157</v>
      </c>
      <c r="E108" s="26" t="s">
        <v>158</v>
      </c>
      <c r="F108" s="64" t="s">
        <v>162</v>
      </c>
      <c r="G108" s="69">
        <v>2.527E-5</v>
      </c>
      <c r="H108" s="26" t="s">
        <v>35</v>
      </c>
      <c r="I108" s="26" t="s">
        <v>35</v>
      </c>
      <c r="J108" s="26" t="s">
        <v>50</v>
      </c>
      <c r="K108" s="26" t="s">
        <v>83</v>
      </c>
      <c r="L108" s="26" t="s">
        <v>37</v>
      </c>
      <c r="M108" s="26">
        <v>5</v>
      </c>
      <c r="N108" s="18">
        <v>27.4</v>
      </c>
      <c r="O108" s="18">
        <v>0.13900000000000001</v>
      </c>
      <c r="P108" s="26" t="s">
        <v>38</v>
      </c>
      <c r="Q108" s="26" t="s">
        <v>38</v>
      </c>
      <c r="R108" s="26" t="s">
        <v>39</v>
      </c>
      <c r="S108" s="26">
        <v>8</v>
      </c>
      <c r="T108" s="26">
        <v>8235174</v>
      </c>
      <c r="U108" s="26">
        <v>8235174</v>
      </c>
      <c r="V108" s="26" t="s">
        <v>37</v>
      </c>
      <c r="W108" s="26" t="s">
        <v>36</v>
      </c>
      <c r="X108" s="18" t="s">
        <v>561</v>
      </c>
      <c r="Y108" s="26">
        <v>20</v>
      </c>
      <c r="Z108" s="26">
        <v>13</v>
      </c>
      <c r="AA108" s="27">
        <f t="shared" si="8"/>
        <v>0.39393939393939392</v>
      </c>
      <c r="AB108" s="52" t="s">
        <v>44</v>
      </c>
      <c r="AC108" s="25" t="s">
        <v>44</v>
      </c>
      <c r="AD108" s="25" t="s">
        <v>160</v>
      </c>
      <c r="AE108" s="25" t="s">
        <v>44</v>
      </c>
      <c r="AF108" s="18" t="s">
        <v>45</v>
      </c>
      <c r="AG108" s="18"/>
    </row>
    <row r="109" spans="1:33" s="12" customFormat="1" ht="15" customHeight="1" x14ac:dyDescent="0.25">
      <c r="A109" s="26" t="s">
        <v>57</v>
      </c>
      <c r="B109" s="26" t="s">
        <v>29</v>
      </c>
      <c r="C109" s="30" t="s">
        <v>156</v>
      </c>
      <c r="D109" s="64" t="s">
        <v>157</v>
      </c>
      <c r="E109" s="26" t="s">
        <v>158</v>
      </c>
      <c r="F109" s="64" t="s">
        <v>163</v>
      </c>
      <c r="G109" s="69">
        <v>8.3350000000000007E-6</v>
      </c>
      <c r="H109" s="26" t="s">
        <v>48</v>
      </c>
      <c r="I109" s="26" t="s">
        <v>36</v>
      </c>
      <c r="J109" s="26" t="s">
        <v>35</v>
      </c>
      <c r="K109" s="26" t="s">
        <v>83</v>
      </c>
      <c r="L109" s="26" t="s">
        <v>37</v>
      </c>
      <c r="M109" s="26">
        <v>3.29</v>
      </c>
      <c r="N109" s="18">
        <v>24.7</v>
      </c>
      <c r="O109" s="18">
        <v>0.17299999999999999</v>
      </c>
      <c r="P109" s="26" t="s">
        <v>38</v>
      </c>
      <c r="Q109" s="26" t="s">
        <v>38</v>
      </c>
      <c r="R109" s="26" t="s">
        <v>39</v>
      </c>
      <c r="S109" s="26">
        <v>8</v>
      </c>
      <c r="T109" s="26">
        <v>8235219</v>
      </c>
      <c r="U109" s="26">
        <v>8235219</v>
      </c>
      <c r="V109" s="26" t="s">
        <v>41</v>
      </c>
      <c r="W109" s="26" t="s">
        <v>54</v>
      </c>
      <c r="X109" s="18" t="s">
        <v>561</v>
      </c>
      <c r="Y109" s="26">
        <v>257</v>
      </c>
      <c r="Z109" s="26">
        <v>189</v>
      </c>
      <c r="AA109" s="27">
        <f t="shared" si="8"/>
        <v>0.42376681614349776</v>
      </c>
      <c r="AB109" s="52" t="s">
        <v>44</v>
      </c>
      <c r="AC109" s="25" t="s">
        <v>44</v>
      </c>
      <c r="AD109" s="25" t="s">
        <v>160</v>
      </c>
      <c r="AE109" s="25" t="s">
        <v>44</v>
      </c>
      <c r="AF109" s="18" t="s">
        <v>45</v>
      </c>
      <c r="AG109" s="18"/>
    </row>
    <row r="110" spans="1:33" s="12" customFormat="1" ht="15" customHeight="1" x14ac:dyDescent="0.25">
      <c r="A110" s="12" t="s">
        <v>131</v>
      </c>
      <c r="B110" s="12" t="s">
        <v>29</v>
      </c>
      <c r="C110" s="3" t="s">
        <v>494</v>
      </c>
      <c r="D110" s="62" t="s">
        <v>495</v>
      </c>
      <c r="E110" s="12" t="s">
        <v>496</v>
      </c>
      <c r="F110" s="66" t="s">
        <v>497</v>
      </c>
      <c r="G110" s="67" t="s">
        <v>34</v>
      </c>
      <c r="H110" s="10" t="s">
        <v>35</v>
      </c>
      <c r="I110" s="10" t="s">
        <v>50</v>
      </c>
      <c r="J110" s="10" t="s">
        <v>36</v>
      </c>
      <c r="K110" s="10" t="s">
        <v>35</v>
      </c>
      <c r="L110" s="12" t="s">
        <v>37</v>
      </c>
      <c r="M110" s="12">
        <v>3.42</v>
      </c>
      <c r="N110" s="48">
        <v>23.1</v>
      </c>
      <c r="O110" s="12">
        <v>0.115</v>
      </c>
      <c r="P110" s="12" t="s">
        <v>38</v>
      </c>
      <c r="Q110" s="12" t="s">
        <v>38</v>
      </c>
      <c r="R110" s="12">
        <v>605093</v>
      </c>
      <c r="S110" s="12">
        <v>12</v>
      </c>
      <c r="T110" s="12">
        <v>111856094</v>
      </c>
      <c r="U110" s="12">
        <v>111856094</v>
      </c>
      <c r="V110" s="12" t="s">
        <v>54</v>
      </c>
      <c r="W110" s="12" t="s">
        <v>41</v>
      </c>
      <c r="X110" s="12" t="s">
        <v>561</v>
      </c>
      <c r="Y110" s="12">
        <v>47</v>
      </c>
      <c r="Z110" s="12">
        <v>37</v>
      </c>
      <c r="AA110" s="50">
        <f t="shared" si="8"/>
        <v>0.44047619047619047</v>
      </c>
      <c r="AB110" s="66" t="s">
        <v>568</v>
      </c>
      <c r="AC110" s="11" t="s">
        <v>547</v>
      </c>
      <c r="AD110" s="11" t="s">
        <v>546</v>
      </c>
      <c r="AE110" s="11" t="s">
        <v>545</v>
      </c>
      <c r="AF110" s="12" t="s">
        <v>45</v>
      </c>
      <c r="AG110" s="62" t="s">
        <v>572</v>
      </c>
    </row>
    <row r="111" spans="1:33" s="12" customFormat="1" ht="15" customHeight="1" x14ac:dyDescent="0.25">
      <c r="A111" s="26" t="s">
        <v>164</v>
      </c>
      <c r="B111" s="26" t="s">
        <v>29</v>
      </c>
      <c r="C111" s="30" t="s">
        <v>165</v>
      </c>
      <c r="D111" s="64" t="s">
        <v>166</v>
      </c>
      <c r="E111" s="26" t="s">
        <v>167</v>
      </c>
      <c r="F111" s="64" t="s">
        <v>168</v>
      </c>
      <c r="G111" s="69">
        <v>2.5230000000000001E-5</v>
      </c>
      <c r="H111" s="26" t="s">
        <v>48</v>
      </c>
      <c r="I111" s="26" t="s">
        <v>35</v>
      </c>
      <c r="J111" s="26" t="s">
        <v>35</v>
      </c>
      <c r="K111" s="26" t="s">
        <v>48</v>
      </c>
      <c r="L111" s="26" t="s">
        <v>50</v>
      </c>
      <c r="M111" s="26">
        <v>1.55</v>
      </c>
      <c r="N111" s="18">
        <v>15.92</v>
      </c>
      <c r="O111" s="18">
        <v>6.6000000000000003E-2</v>
      </c>
      <c r="P111" s="26" t="s">
        <v>38</v>
      </c>
      <c r="Q111" s="26" t="s">
        <v>38</v>
      </c>
      <c r="R111" s="26">
        <v>604148</v>
      </c>
      <c r="S111" s="26">
        <v>17</v>
      </c>
      <c r="T111" s="26">
        <v>26817574</v>
      </c>
      <c r="U111" s="26">
        <v>26817574</v>
      </c>
      <c r="V111" s="26" t="s">
        <v>37</v>
      </c>
      <c r="W111" s="26" t="s">
        <v>36</v>
      </c>
      <c r="X111" s="18" t="s">
        <v>561</v>
      </c>
      <c r="Y111" s="26">
        <v>8</v>
      </c>
      <c r="Z111" s="26">
        <v>9</v>
      </c>
      <c r="AA111" s="27">
        <f>Z111/(Z111+Y111)</f>
        <v>0.52941176470588236</v>
      </c>
      <c r="AB111" s="52" t="s">
        <v>44</v>
      </c>
      <c r="AC111" s="25" t="s">
        <v>44</v>
      </c>
      <c r="AD111" s="25" t="s">
        <v>169</v>
      </c>
      <c r="AE111" s="25" t="s">
        <v>44</v>
      </c>
      <c r="AF111" s="18" t="s">
        <v>45</v>
      </c>
      <c r="AG111" s="18"/>
    </row>
    <row r="112" spans="1:33" s="12" customFormat="1" ht="15" customHeight="1" x14ac:dyDescent="0.25">
      <c r="A112" s="26" t="s">
        <v>97</v>
      </c>
      <c r="B112" s="26" t="s">
        <v>120</v>
      </c>
      <c r="C112" s="30" t="s">
        <v>165</v>
      </c>
      <c r="D112" s="64" t="s">
        <v>166</v>
      </c>
      <c r="E112" s="26" t="s">
        <v>167</v>
      </c>
      <c r="F112" s="64" t="s">
        <v>170</v>
      </c>
      <c r="G112" s="69">
        <v>8.2460000000000007E-5</v>
      </c>
      <c r="H112" s="26" t="s">
        <v>35</v>
      </c>
      <c r="I112" s="26" t="s">
        <v>44</v>
      </c>
      <c r="J112" s="26" t="s">
        <v>44</v>
      </c>
      <c r="K112" s="26" t="s">
        <v>44</v>
      </c>
      <c r="L112" s="26" t="s">
        <v>37</v>
      </c>
      <c r="M112" s="26">
        <v>5.07</v>
      </c>
      <c r="N112" s="18">
        <v>39</v>
      </c>
      <c r="O112" s="18" t="s">
        <v>44</v>
      </c>
      <c r="P112" s="69">
        <v>7.7000000000000001E-5</v>
      </c>
      <c r="Q112" s="26" t="s">
        <v>38</v>
      </c>
      <c r="R112" s="26">
        <v>604148</v>
      </c>
      <c r="S112" s="26">
        <v>17</v>
      </c>
      <c r="T112" s="26">
        <v>26817784</v>
      </c>
      <c r="U112" s="26">
        <v>26817784</v>
      </c>
      <c r="V112" s="26" t="s">
        <v>37</v>
      </c>
      <c r="W112" s="26" t="s">
        <v>41</v>
      </c>
      <c r="X112" s="18" t="s">
        <v>561</v>
      </c>
      <c r="Y112" s="26">
        <v>78</v>
      </c>
      <c r="Z112" s="26">
        <v>92</v>
      </c>
      <c r="AA112" s="27">
        <f>Z112/(Z112+Y112)</f>
        <v>0.54117647058823526</v>
      </c>
      <c r="AB112" s="52" t="s">
        <v>44</v>
      </c>
      <c r="AC112" s="25" t="s">
        <v>44</v>
      </c>
      <c r="AD112" s="25" t="s">
        <v>169</v>
      </c>
      <c r="AE112" s="25" t="s">
        <v>44</v>
      </c>
      <c r="AF112" s="18" t="s">
        <v>45</v>
      </c>
      <c r="AG112" s="18"/>
    </row>
    <row r="113" spans="1:33" s="12" customFormat="1" ht="15" customHeight="1" x14ac:dyDescent="0.25">
      <c r="A113" s="26" t="s">
        <v>116</v>
      </c>
      <c r="B113" s="26" t="s">
        <v>29</v>
      </c>
      <c r="C113" s="30" t="s">
        <v>165</v>
      </c>
      <c r="D113" s="64" t="s">
        <v>166</v>
      </c>
      <c r="E113" s="26" t="s">
        <v>167</v>
      </c>
      <c r="F113" s="64" t="s">
        <v>171</v>
      </c>
      <c r="G113" s="26" t="s">
        <v>34</v>
      </c>
      <c r="H113" s="26" t="s">
        <v>35</v>
      </c>
      <c r="I113" s="26" t="s">
        <v>35</v>
      </c>
      <c r="J113" s="26" t="s">
        <v>35</v>
      </c>
      <c r="K113" s="26" t="s">
        <v>83</v>
      </c>
      <c r="L113" s="26" t="s">
        <v>37</v>
      </c>
      <c r="M113" s="26">
        <v>4.97</v>
      </c>
      <c r="N113" s="18">
        <v>25.2</v>
      </c>
      <c r="O113" s="18">
        <v>0.27700000000000002</v>
      </c>
      <c r="P113" s="26" t="s">
        <v>38</v>
      </c>
      <c r="Q113" s="26" t="s">
        <v>38</v>
      </c>
      <c r="R113" s="26">
        <v>604148</v>
      </c>
      <c r="S113" s="26">
        <v>17</v>
      </c>
      <c r="T113" s="26">
        <v>26822712</v>
      </c>
      <c r="U113" s="26">
        <v>26822712</v>
      </c>
      <c r="V113" s="26" t="s">
        <v>37</v>
      </c>
      <c r="W113" s="26" t="s">
        <v>36</v>
      </c>
      <c r="X113" s="18" t="s">
        <v>561</v>
      </c>
      <c r="Y113" s="26">
        <v>7</v>
      </c>
      <c r="Z113" s="26">
        <v>16</v>
      </c>
      <c r="AA113" s="27">
        <f>Z113/(Z113+Y113)</f>
        <v>0.69565217391304346</v>
      </c>
      <c r="AB113" s="52" t="s">
        <v>44</v>
      </c>
      <c r="AC113" s="25" t="s">
        <v>44</v>
      </c>
      <c r="AD113" s="25" t="s">
        <v>169</v>
      </c>
      <c r="AE113" s="25" t="s">
        <v>44</v>
      </c>
      <c r="AF113" s="18" t="s">
        <v>45</v>
      </c>
      <c r="AG113" s="18"/>
    </row>
    <row r="114" spans="1:33" s="12" customFormat="1" ht="15" customHeight="1" x14ac:dyDescent="0.25">
      <c r="A114" s="12" t="s">
        <v>335</v>
      </c>
      <c r="B114" s="12" t="s">
        <v>29</v>
      </c>
      <c r="C114" s="3" t="s">
        <v>498</v>
      </c>
      <c r="D114" s="62" t="s">
        <v>499</v>
      </c>
      <c r="E114" s="12" t="s">
        <v>500</v>
      </c>
      <c r="F114" s="66" t="s">
        <v>501</v>
      </c>
      <c r="G114" s="67" t="s">
        <v>34</v>
      </c>
      <c r="H114" s="10" t="s">
        <v>48</v>
      </c>
      <c r="I114" s="10" t="s">
        <v>50</v>
      </c>
      <c r="J114" s="10" t="s">
        <v>35</v>
      </c>
      <c r="K114" s="10" t="s">
        <v>35</v>
      </c>
      <c r="L114" s="12" t="s">
        <v>37</v>
      </c>
      <c r="M114" s="12">
        <v>4.7</v>
      </c>
      <c r="N114" s="48">
        <v>24.1</v>
      </c>
      <c r="O114" s="12">
        <v>0.29399999999999998</v>
      </c>
      <c r="P114" s="12" t="s">
        <v>38</v>
      </c>
      <c r="Q114" s="12" t="s">
        <v>38</v>
      </c>
      <c r="R114" s="12">
        <v>187040</v>
      </c>
      <c r="S114" s="12">
        <v>1</v>
      </c>
      <c r="T114" s="12">
        <v>47685450</v>
      </c>
      <c r="U114" s="12">
        <v>47685450</v>
      </c>
      <c r="V114" s="12" t="s">
        <v>54</v>
      </c>
      <c r="W114" s="12" t="s">
        <v>41</v>
      </c>
      <c r="X114" s="12" t="s">
        <v>561</v>
      </c>
      <c r="Y114" s="12">
        <v>21</v>
      </c>
      <c r="Z114" s="12">
        <v>25</v>
      </c>
      <c r="AA114" s="50">
        <f t="shared" ref="AA114" si="9">Z114/(Z114+Y114)</f>
        <v>0.54347826086956519</v>
      </c>
      <c r="AB114" s="66" t="s">
        <v>564</v>
      </c>
      <c r="AC114" s="11" t="s">
        <v>44</v>
      </c>
      <c r="AD114" s="11" t="s">
        <v>549</v>
      </c>
      <c r="AE114" s="11" t="s">
        <v>548</v>
      </c>
      <c r="AF114" s="12" t="s">
        <v>34</v>
      </c>
      <c r="AG114" s="62" t="s">
        <v>572</v>
      </c>
    </row>
    <row r="115" spans="1:33" s="12" customFormat="1" ht="15" customHeight="1" x14ac:dyDescent="0.25">
      <c r="A115" s="18" t="s">
        <v>448</v>
      </c>
      <c r="B115" s="18" t="s">
        <v>29</v>
      </c>
      <c r="C115" s="19" t="s">
        <v>449</v>
      </c>
      <c r="D115" s="63" t="s">
        <v>450</v>
      </c>
      <c r="E115" s="18" t="s">
        <v>451</v>
      </c>
      <c r="F115" s="63" t="s">
        <v>452</v>
      </c>
      <c r="G115" s="18" t="s">
        <v>34</v>
      </c>
      <c r="H115" s="26" t="s">
        <v>35</v>
      </c>
      <c r="I115" s="26" t="s">
        <v>35</v>
      </c>
      <c r="J115" s="26" t="s">
        <v>35</v>
      </c>
      <c r="K115" s="26" t="s">
        <v>35</v>
      </c>
      <c r="L115" s="26" t="s">
        <v>37</v>
      </c>
      <c r="M115" s="26">
        <v>3.72</v>
      </c>
      <c r="N115" s="18">
        <v>24.2</v>
      </c>
      <c r="O115" s="18">
        <v>0.75800000000000001</v>
      </c>
      <c r="P115" s="26" t="s">
        <v>38</v>
      </c>
      <c r="Q115" s="18" t="s">
        <v>38</v>
      </c>
      <c r="R115" s="18">
        <v>606225</v>
      </c>
      <c r="S115" s="18">
        <v>1</v>
      </c>
      <c r="T115" s="18">
        <v>6634760</v>
      </c>
      <c r="U115" s="18">
        <v>6634760</v>
      </c>
      <c r="V115" s="18" t="s">
        <v>37</v>
      </c>
      <c r="W115" s="18" t="s">
        <v>54</v>
      </c>
      <c r="X115" s="18" t="s">
        <v>561</v>
      </c>
      <c r="Y115" s="18">
        <v>11</v>
      </c>
      <c r="Z115" s="18">
        <v>22</v>
      </c>
      <c r="AA115" s="46">
        <f>Z115/(Z115+Y115)</f>
        <v>0.66666666666666663</v>
      </c>
      <c r="AB115" s="52" t="s">
        <v>44</v>
      </c>
      <c r="AC115" s="25" t="s">
        <v>44</v>
      </c>
      <c r="AD115" s="25" t="s">
        <v>453</v>
      </c>
      <c r="AE115" s="25" t="s">
        <v>44</v>
      </c>
      <c r="AF115" s="18" t="s">
        <v>34</v>
      </c>
      <c r="AG115" s="18"/>
    </row>
    <row r="116" spans="1:33" s="12" customFormat="1" ht="15" customHeight="1" x14ac:dyDescent="0.25">
      <c r="A116" s="18" t="s">
        <v>164</v>
      </c>
      <c r="B116" s="18" t="s">
        <v>149</v>
      </c>
      <c r="C116" s="19" t="s">
        <v>449</v>
      </c>
      <c r="D116" s="63" t="s">
        <v>450</v>
      </c>
      <c r="E116" s="18" t="s">
        <v>451</v>
      </c>
      <c r="F116" s="63" t="s">
        <v>454</v>
      </c>
      <c r="G116" s="61">
        <v>4.1199999999999999E-5</v>
      </c>
      <c r="H116" s="26" t="s">
        <v>35</v>
      </c>
      <c r="I116" s="26" t="s">
        <v>44</v>
      </c>
      <c r="J116" s="26" t="s">
        <v>44</v>
      </c>
      <c r="K116" s="26" t="s">
        <v>44</v>
      </c>
      <c r="L116" s="26" t="s">
        <v>44</v>
      </c>
      <c r="M116" s="26" t="s">
        <v>38</v>
      </c>
      <c r="N116" s="18">
        <v>22.1</v>
      </c>
      <c r="O116" s="18" t="s">
        <v>44</v>
      </c>
      <c r="P116" s="26" t="s">
        <v>38</v>
      </c>
      <c r="Q116" s="18" t="s">
        <v>38</v>
      </c>
      <c r="R116" s="18">
        <v>606225</v>
      </c>
      <c r="S116" s="18">
        <v>1</v>
      </c>
      <c r="T116" s="18">
        <v>6634896</v>
      </c>
      <c r="U116" s="18">
        <v>6634897</v>
      </c>
      <c r="V116" s="18" t="s">
        <v>455</v>
      </c>
      <c r="W116" s="18" t="s">
        <v>44</v>
      </c>
      <c r="X116" s="18" t="s">
        <v>561</v>
      </c>
      <c r="Y116" s="18">
        <v>13</v>
      </c>
      <c r="Z116" s="18">
        <v>14</v>
      </c>
      <c r="AA116" s="46">
        <f>Z116/(Z116+Y116)</f>
        <v>0.51851851851851849</v>
      </c>
      <c r="AB116" s="52" t="s">
        <v>44</v>
      </c>
      <c r="AC116" s="25" t="s">
        <v>44</v>
      </c>
      <c r="AD116" s="25" t="s">
        <v>453</v>
      </c>
      <c r="AE116" s="25" t="s">
        <v>44</v>
      </c>
      <c r="AF116" s="18" t="s">
        <v>34</v>
      </c>
      <c r="AG116" s="18"/>
    </row>
    <row r="117" spans="1:33" s="12" customFormat="1" ht="15" customHeight="1" x14ac:dyDescent="0.25">
      <c r="A117" s="10" t="s">
        <v>106</v>
      </c>
      <c r="B117" s="10" t="s">
        <v>172</v>
      </c>
      <c r="C117" s="6" t="s">
        <v>173</v>
      </c>
      <c r="D117" s="66" t="s">
        <v>174</v>
      </c>
      <c r="E117" s="10" t="s">
        <v>175</v>
      </c>
      <c r="F117" s="66" t="s">
        <v>176</v>
      </c>
      <c r="G117" s="10" t="s">
        <v>34</v>
      </c>
      <c r="H117" s="10" t="s">
        <v>48</v>
      </c>
      <c r="I117" s="10" t="s">
        <v>44</v>
      </c>
      <c r="J117" s="10" t="s">
        <v>44</v>
      </c>
      <c r="K117" s="10" t="s">
        <v>44</v>
      </c>
      <c r="L117" s="10" t="s">
        <v>44</v>
      </c>
      <c r="M117" s="10" t="s">
        <v>38</v>
      </c>
      <c r="N117" s="12">
        <v>12.15</v>
      </c>
      <c r="O117" s="12" t="s">
        <v>44</v>
      </c>
      <c r="P117" s="10" t="s">
        <v>38</v>
      </c>
      <c r="Q117" s="10" t="s">
        <v>38</v>
      </c>
      <c r="R117" s="10" t="s">
        <v>39</v>
      </c>
      <c r="S117" s="10">
        <v>2</v>
      </c>
      <c r="T117" s="10">
        <v>101624332</v>
      </c>
      <c r="U117" s="10">
        <v>101624332</v>
      </c>
      <c r="V117" s="10" t="s">
        <v>44</v>
      </c>
      <c r="W117" s="10" t="s">
        <v>177</v>
      </c>
      <c r="X117" s="12" t="s">
        <v>561</v>
      </c>
      <c r="Y117" s="10" t="s">
        <v>39</v>
      </c>
      <c r="Z117" s="10" t="s">
        <v>39</v>
      </c>
      <c r="AA117" s="50" t="s">
        <v>39</v>
      </c>
      <c r="AB117" s="55" t="s">
        <v>44</v>
      </c>
      <c r="AC117" s="11" t="s">
        <v>44</v>
      </c>
      <c r="AD117" s="11" t="s">
        <v>178</v>
      </c>
      <c r="AE117" s="11" t="s">
        <v>44</v>
      </c>
      <c r="AF117" s="12" t="s">
        <v>45</v>
      </c>
    </row>
    <row r="118" spans="1:33" s="12" customFormat="1" ht="15" customHeight="1" x14ac:dyDescent="0.25">
      <c r="A118" s="10" t="s">
        <v>126</v>
      </c>
      <c r="B118" s="10" t="s">
        <v>29</v>
      </c>
      <c r="C118" s="6" t="s">
        <v>173</v>
      </c>
      <c r="D118" s="66" t="s">
        <v>174</v>
      </c>
      <c r="E118" s="10" t="s">
        <v>175</v>
      </c>
      <c r="F118" s="66" t="s">
        <v>179</v>
      </c>
      <c r="G118" s="67">
        <v>8.2819999999999996E-6</v>
      </c>
      <c r="H118" s="10" t="s">
        <v>35</v>
      </c>
      <c r="I118" s="10" t="s">
        <v>50</v>
      </c>
      <c r="J118" s="10" t="s">
        <v>36</v>
      </c>
      <c r="K118" s="10" t="s">
        <v>35</v>
      </c>
      <c r="L118" s="10" t="s">
        <v>44</v>
      </c>
      <c r="M118" s="10" t="s">
        <v>38</v>
      </c>
      <c r="N118" s="12">
        <v>23.6</v>
      </c>
      <c r="O118" s="12">
        <v>9.1999999999999998E-2</v>
      </c>
      <c r="P118" s="10" t="s">
        <v>38</v>
      </c>
      <c r="Q118" s="10" t="s">
        <v>38</v>
      </c>
      <c r="R118" s="10" t="s">
        <v>39</v>
      </c>
      <c r="S118" s="10">
        <v>2</v>
      </c>
      <c r="T118" s="10">
        <v>101624408</v>
      </c>
      <c r="U118" s="10">
        <v>101624408</v>
      </c>
      <c r="V118" s="10" t="s">
        <v>36</v>
      </c>
      <c r="W118" s="10" t="s">
        <v>37</v>
      </c>
      <c r="X118" s="12" t="s">
        <v>561</v>
      </c>
      <c r="Y118" s="10">
        <v>150</v>
      </c>
      <c r="Z118" s="10">
        <v>92</v>
      </c>
      <c r="AA118" s="50">
        <f t="shared" ref="AA118:AA127" si="10">Z118/(Z118+Y118)</f>
        <v>0.38016528925619836</v>
      </c>
      <c r="AB118" s="55" t="s">
        <v>44</v>
      </c>
      <c r="AC118" s="11" t="s">
        <v>44</v>
      </c>
      <c r="AD118" s="11" t="s">
        <v>178</v>
      </c>
      <c r="AE118" s="11" t="s">
        <v>44</v>
      </c>
      <c r="AF118" s="12" t="s">
        <v>45</v>
      </c>
    </row>
    <row r="119" spans="1:33" s="12" customFormat="1" ht="15" customHeight="1" x14ac:dyDescent="0.25">
      <c r="A119" s="10" t="s">
        <v>164</v>
      </c>
      <c r="B119" s="10" t="s">
        <v>29</v>
      </c>
      <c r="C119" s="6" t="s">
        <v>173</v>
      </c>
      <c r="D119" s="66" t="s">
        <v>174</v>
      </c>
      <c r="E119" s="10" t="s">
        <v>175</v>
      </c>
      <c r="F119" s="66" t="s">
        <v>180</v>
      </c>
      <c r="G119" s="67">
        <v>3.3640000000000003E-5</v>
      </c>
      <c r="H119" s="10" t="s">
        <v>35</v>
      </c>
      <c r="I119" s="10" t="s">
        <v>35</v>
      </c>
      <c r="J119" s="10" t="s">
        <v>35</v>
      </c>
      <c r="K119" s="10" t="s">
        <v>35</v>
      </c>
      <c r="L119" s="10" t="s">
        <v>44</v>
      </c>
      <c r="M119" s="10" t="s">
        <v>38</v>
      </c>
      <c r="N119" s="12">
        <v>24</v>
      </c>
      <c r="O119" s="12">
        <v>0.315</v>
      </c>
      <c r="P119" s="10" t="s">
        <v>38</v>
      </c>
      <c r="Q119" s="10" t="s">
        <v>38</v>
      </c>
      <c r="R119" s="10" t="s">
        <v>39</v>
      </c>
      <c r="S119" s="10">
        <v>2</v>
      </c>
      <c r="T119" s="10">
        <v>101638818</v>
      </c>
      <c r="U119" s="10">
        <v>101638818</v>
      </c>
      <c r="V119" s="10" t="s">
        <v>37</v>
      </c>
      <c r="W119" s="10" t="s">
        <v>36</v>
      </c>
      <c r="X119" s="12" t="s">
        <v>561</v>
      </c>
      <c r="Y119" s="10">
        <v>15</v>
      </c>
      <c r="Z119" s="10">
        <v>11</v>
      </c>
      <c r="AA119" s="50">
        <f t="shared" si="10"/>
        <v>0.42307692307692307</v>
      </c>
      <c r="AB119" s="55" t="s">
        <v>44</v>
      </c>
      <c r="AC119" s="11" t="s">
        <v>44</v>
      </c>
      <c r="AD119" s="11" t="s">
        <v>178</v>
      </c>
      <c r="AE119" s="11" t="s">
        <v>44</v>
      </c>
      <c r="AF119" s="12" t="s">
        <v>45</v>
      </c>
    </row>
    <row r="120" spans="1:33" s="12" customFormat="1" ht="15" customHeight="1" x14ac:dyDescent="0.25">
      <c r="A120" s="18" t="s">
        <v>269</v>
      </c>
      <c r="B120" s="18" t="s">
        <v>120</v>
      </c>
      <c r="C120" s="19" t="s">
        <v>456</v>
      </c>
      <c r="D120" s="63" t="s">
        <v>457</v>
      </c>
      <c r="E120" s="18" t="s">
        <v>458</v>
      </c>
      <c r="F120" s="63" t="s">
        <v>459</v>
      </c>
      <c r="G120" s="61">
        <v>1.6500000000000001E-5</v>
      </c>
      <c r="H120" s="26" t="s">
        <v>35</v>
      </c>
      <c r="I120" s="26" t="s">
        <v>44</v>
      </c>
      <c r="J120" s="26" t="s">
        <v>44</v>
      </c>
      <c r="K120" s="26" t="s">
        <v>44</v>
      </c>
      <c r="L120" s="26" t="s">
        <v>37</v>
      </c>
      <c r="M120" s="26">
        <v>3.04</v>
      </c>
      <c r="N120" s="18">
        <v>36</v>
      </c>
      <c r="O120" s="18" t="s">
        <v>44</v>
      </c>
      <c r="P120" s="26" t="s">
        <v>38</v>
      </c>
      <c r="Q120" s="18" t="s">
        <v>38</v>
      </c>
      <c r="R120" s="18">
        <v>612654</v>
      </c>
      <c r="S120" s="18">
        <v>12</v>
      </c>
      <c r="T120" s="18">
        <v>110340901</v>
      </c>
      <c r="U120" s="18">
        <v>110340901</v>
      </c>
      <c r="V120" s="18" t="s">
        <v>37</v>
      </c>
      <c r="W120" s="18" t="s">
        <v>36</v>
      </c>
      <c r="X120" s="18" t="s">
        <v>561</v>
      </c>
      <c r="Y120" s="18">
        <v>48</v>
      </c>
      <c r="Z120" s="18">
        <v>44</v>
      </c>
      <c r="AA120" s="27">
        <f t="shared" si="10"/>
        <v>0.47826086956521741</v>
      </c>
      <c r="AB120" s="52" t="s">
        <v>44</v>
      </c>
      <c r="AC120" s="25" t="s">
        <v>44</v>
      </c>
      <c r="AD120" s="25" t="s">
        <v>460</v>
      </c>
      <c r="AE120" s="25" t="s">
        <v>461</v>
      </c>
      <c r="AF120" s="18" t="s">
        <v>34</v>
      </c>
      <c r="AG120" s="18"/>
    </row>
    <row r="121" spans="1:33" s="12" customFormat="1" ht="15" customHeight="1" x14ac:dyDescent="0.25">
      <c r="A121" s="18" t="s">
        <v>69</v>
      </c>
      <c r="B121" s="18" t="s">
        <v>29</v>
      </c>
      <c r="C121" s="19" t="s">
        <v>456</v>
      </c>
      <c r="D121" s="63" t="s">
        <v>457</v>
      </c>
      <c r="E121" s="18" t="s">
        <v>458</v>
      </c>
      <c r="F121" s="63" t="s">
        <v>462</v>
      </c>
      <c r="G121" s="61">
        <v>3.3019999999999999E-5</v>
      </c>
      <c r="H121" s="26" t="s">
        <v>35</v>
      </c>
      <c r="I121" s="26" t="s">
        <v>35</v>
      </c>
      <c r="J121" s="26" t="s">
        <v>35</v>
      </c>
      <c r="K121" s="26" t="s">
        <v>35</v>
      </c>
      <c r="L121" s="26" t="s">
        <v>37</v>
      </c>
      <c r="M121" s="26">
        <v>4.96</v>
      </c>
      <c r="N121" s="18">
        <v>28.1</v>
      </c>
      <c r="O121" s="18">
        <v>0.35099999999999998</v>
      </c>
      <c r="P121" s="26" t="s">
        <v>38</v>
      </c>
      <c r="Q121" s="18" t="s">
        <v>38</v>
      </c>
      <c r="R121" s="18">
        <v>612654</v>
      </c>
      <c r="S121" s="18">
        <v>12</v>
      </c>
      <c r="T121" s="18">
        <v>110346693</v>
      </c>
      <c r="U121" s="18">
        <v>110346693</v>
      </c>
      <c r="V121" s="18" t="s">
        <v>41</v>
      </c>
      <c r="W121" s="18" t="s">
        <v>54</v>
      </c>
      <c r="X121" s="18" t="s">
        <v>561</v>
      </c>
      <c r="Y121" s="18">
        <v>55</v>
      </c>
      <c r="Z121" s="18">
        <v>59</v>
      </c>
      <c r="AA121" s="27">
        <f t="shared" si="10"/>
        <v>0.51754385964912286</v>
      </c>
      <c r="AB121" s="52" t="s">
        <v>44</v>
      </c>
      <c r="AC121" s="25" t="s">
        <v>44</v>
      </c>
      <c r="AD121" s="25" t="s">
        <v>460</v>
      </c>
      <c r="AE121" s="25" t="s">
        <v>461</v>
      </c>
      <c r="AF121" s="18" t="s">
        <v>34</v>
      </c>
      <c r="AG121" s="18"/>
    </row>
    <row r="122" spans="1:33" s="12" customFormat="1" ht="15" customHeight="1" x14ac:dyDescent="0.25">
      <c r="A122" s="10" t="s">
        <v>181</v>
      </c>
      <c r="B122" s="10" t="s">
        <v>29</v>
      </c>
      <c r="C122" s="6" t="s">
        <v>182</v>
      </c>
      <c r="D122" s="66" t="s">
        <v>183</v>
      </c>
      <c r="E122" s="10" t="s">
        <v>184</v>
      </c>
      <c r="F122" s="66" t="s">
        <v>185</v>
      </c>
      <c r="G122" s="67">
        <v>2.4769999999999998E-5</v>
      </c>
      <c r="H122" s="10" t="s">
        <v>35</v>
      </c>
      <c r="I122" s="10" t="s">
        <v>36</v>
      </c>
      <c r="J122" s="10" t="s">
        <v>50</v>
      </c>
      <c r="K122" s="10" t="s">
        <v>53</v>
      </c>
      <c r="L122" s="10" t="s">
        <v>37</v>
      </c>
      <c r="M122" s="10">
        <v>4.5999999999999996</v>
      </c>
      <c r="N122" s="12">
        <v>22.4</v>
      </c>
      <c r="O122" s="12">
        <v>9.4E-2</v>
      </c>
      <c r="P122" s="10" t="s">
        <v>38</v>
      </c>
      <c r="Q122" s="10" t="s">
        <v>38</v>
      </c>
      <c r="R122" s="10">
        <v>612839</v>
      </c>
      <c r="S122" s="10">
        <v>4</v>
      </c>
      <c r="T122" s="10">
        <v>106155821</v>
      </c>
      <c r="U122" s="10">
        <v>106155821</v>
      </c>
      <c r="V122" s="10" t="s">
        <v>37</v>
      </c>
      <c r="W122" s="10" t="s">
        <v>36</v>
      </c>
      <c r="X122" s="12" t="s">
        <v>561</v>
      </c>
      <c r="Y122" s="10">
        <v>3</v>
      </c>
      <c r="Z122" s="10">
        <v>7</v>
      </c>
      <c r="AA122" s="50">
        <f t="shared" si="10"/>
        <v>0.7</v>
      </c>
      <c r="AB122" s="55" t="s">
        <v>44</v>
      </c>
      <c r="AC122" s="11" t="s">
        <v>44</v>
      </c>
      <c r="AD122" s="11" t="s">
        <v>186</v>
      </c>
      <c r="AE122" s="11" t="s">
        <v>187</v>
      </c>
      <c r="AF122" s="12" t="s">
        <v>188</v>
      </c>
      <c r="AG122" s="11" t="s">
        <v>575</v>
      </c>
    </row>
    <row r="123" spans="1:33" s="12" customFormat="1" ht="15" customHeight="1" x14ac:dyDescent="0.25">
      <c r="A123" s="10" t="s">
        <v>71</v>
      </c>
      <c r="B123" s="10" t="s">
        <v>120</v>
      </c>
      <c r="C123" s="6" t="s">
        <v>182</v>
      </c>
      <c r="D123" s="66" t="s">
        <v>183</v>
      </c>
      <c r="E123" s="10" t="s">
        <v>184</v>
      </c>
      <c r="F123" s="66" t="s">
        <v>189</v>
      </c>
      <c r="G123" s="10" t="s">
        <v>34</v>
      </c>
      <c r="H123" s="10" t="s">
        <v>35</v>
      </c>
      <c r="I123" s="10" t="s">
        <v>44</v>
      </c>
      <c r="J123" s="10" t="s">
        <v>44</v>
      </c>
      <c r="K123" s="10" t="s">
        <v>44</v>
      </c>
      <c r="L123" s="10" t="s">
        <v>44</v>
      </c>
      <c r="M123" s="10" t="s">
        <v>38</v>
      </c>
      <c r="N123" s="12">
        <v>40</v>
      </c>
      <c r="O123" s="12" t="s">
        <v>44</v>
      </c>
      <c r="P123" s="10" t="s">
        <v>38</v>
      </c>
      <c r="Q123" s="10" t="s">
        <v>38</v>
      </c>
      <c r="R123" s="10">
        <v>612839</v>
      </c>
      <c r="S123" s="10">
        <v>4</v>
      </c>
      <c r="T123" s="10">
        <v>106193930</v>
      </c>
      <c r="U123" s="10">
        <v>106193930</v>
      </c>
      <c r="V123" s="10" t="s">
        <v>37</v>
      </c>
      <c r="W123" s="10" t="s">
        <v>41</v>
      </c>
      <c r="X123" s="12" t="s">
        <v>561</v>
      </c>
      <c r="Y123" s="10">
        <v>59</v>
      </c>
      <c r="Z123" s="10">
        <v>51</v>
      </c>
      <c r="AA123" s="50">
        <f t="shared" si="10"/>
        <v>0.46363636363636362</v>
      </c>
      <c r="AB123" s="55" t="s">
        <v>44</v>
      </c>
      <c r="AC123" s="11" t="s">
        <v>44</v>
      </c>
      <c r="AD123" s="11" t="s">
        <v>186</v>
      </c>
      <c r="AE123" s="11" t="s">
        <v>187</v>
      </c>
      <c r="AF123" s="12" t="s">
        <v>188</v>
      </c>
      <c r="AG123" s="11" t="s">
        <v>576</v>
      </c>
    </row>
    <row r="124" spans="1:33" s="12" customFormat="1" ht="15" customHeight="1" x14ac:dyDescent="0.25">
      <c r="A124" s="10" t="s">
        <v>164</v>
      </c>
      <c r="B124" s="10" t="s">
        <v>29</v>
      </c>
      <c r="C124" s="6" t="s">
        <v>182</v>
      </c>
      <c r="D124" s="66" t="s">
        <v>183</v>
      </c>
      <c r="E124" s="10" t="s">
        <v>184</v>
      </c>
      <c r="F124" s="66" t="s">
        <v>190</v>
      </c>
      <c r="G124" s="67">
        <v>4.4879999999999997E-5</v>
      </c>
      <c r="H124" s="10" t="s">
        <v>35</v>
      </c>
      <c r="I124" s="10" t="s">
        <v>35</v>
      </c>
      <c r="J124" s="10" t="s">
        <v>35</v>
      </c>
      <c r="K124" s="10" t="s">
        <v>35</v>
      </c>
      <c r="L124" s="10" t="s">
        <v>44</v>
      </c>
      <c r="M124" s="10" t="s">
        <v>38</v>
      </c>
      <c r="N124" s="12">
        <v>24</v>
      </c>
      <c r="O124" s="12">
        <v>0.19800000000000001</v>
      </c>
      <c r="P124" s="10">
        <v>2.1900000000000001E-4</v>
      </c>
      <c r="Q124" s="10" t="s">
        <v>38</v>
      </c>
      <c r="R124" s="10">
        <v>612839</v>
      </c>
      <c r="S124" s="10">
        <v>4</v>
      </c>
      <c r="T124" s="10">
        <v>106197552</v>
      </c>
      <c r="U124" s="10">
        <v>106197552</v>
      </c>
      <c r="V124" s="10" t="s">
        <v>37</v>
      </c>
      <c r="W124" s="10" t="s">
        <v>36</v>
      </c>
      <c r="X124" s="12" t="s">
        <v>561</v>
      </c>
      <c r="Y124" s="10">
        <v>130</v>
      </c>
      <c r="Z124" s="10">
        <v>124</v>
      </c>
      <c r="AA124" s="50">
        <f t="shared" si="10"/>
        <v>0.48818897637795278</v>
      </c>
      <c r="AB124" s="55" t="s">
        <v>44</v>
      </c>
      <c r="AC124" s="11" t="s">
        <v>44</v>
      </c>
      <c r="AD124" s="11" t="s">
        <v>186</v>
      </c>
      <c r="AE124" s="11" t="s">
        <v>187</v>
      </c>
      <c r="AF124" s="12" t="s">
        <v>188</v>
      </c>
      <c r="AG124" s="11" t="s">
        <v>576</v>
      </c>
    </row>
    <row r="125" spans="1:33" s="12" customFormat="1" ht="15" customHeight="1" x14ac:dyDescent="0.25">
      <c r="A125" s="18" t="s">
        <v>106</v>
      </c>
      <c r="B125" s="18" t="s">
        <v>152</v>
      </c>
      <c r="C125" s="19" t="s">
        <v>463</v>
      </c>
      <c r="D125" s="63" t="s">
        <v>464</v>
      </c>
      <c r="E125" s="18" t="s">
        <v>465</v>
      </c>
      <c r="F125" s="63" t="s">
        <v>466</v>
      </c>
      <c r="G125" s="18" t="s">
        <v>34</v>
      </c>
      <c r="H125" s="26" t="s">
        <v>35</v>
      </c>
      <c r="I125" s="26" t="s">
        <v>44</v>
      </c>
      <c r="J125" s="26" t="s">
        <v>44</v>
      </c>
      <c r="K125" s="26" t="s">
        <v>44</v>
      </c>
      <c r="L125" s="26" t="s">
        <v>44</v>
      </c>
      <c r="M125" s="26" t="s">
        <v>38</v>
      </c>
      <c r="N125" s="18">
        <v>19.29</v>
      </c>
      <c r="O125" s="18" t="s">
        <v>44</v>
      </c>
      <c r="P125" s="26" t="s">
        <v>38</v>
      </c>
      <c r="Q125" s="18" t="s">
        <v>38</v>
      </c>
      <c r="R125" s="18" t="s">
        <v>39</v>
      </c>
      <c r="S125" s="18">
        <v>7</v>
      </c>
      <c r="T125" s="18">
        <v>142983582</v>
      </c>
      <c r="U125" s="18">
        <v>142983582</v>
      </c>
      <c r="V125" s="18" t="s">
        <v>44</v>
      </c>
      <c r="W125" s="18" t="s">
        <v>37</v>
      </c>
      <c r="X125" s="18" t="s">
        <v>561</v>
      </c>
      <c r="Y125" s="18">
        <v>8</v>
      </c>
      <c r="Z125" s="18">
        <v>8</v>
      </c>
      <c r="AA125" s="46">
        <f t="shared" si="10"/>
        <v>0.5</v>
      </c>
      <c r="AB125" s="52" t="s">
        <v>44</v>
      </c>
      <c r="AC125" s="25" t="s">
        <v>44</v>
      </c>
      <c r="AD125" s="25" t="s">
        <v>467</v>
      </c>
      <c r="AE125" s="25" t="s">
        <v>44</v>
      </c>
      <c r="AF125" s="18" t="s">
        <v>34</v>
      </c>
      <c r="AG125" s="18"/>
    </row>
    <row r="126" spans="1:33" s="12" customFormat="1" ht="15" customHeight="1" x14ac:dyDescent="0.25">
      <c r="A126" s="18" t="s">
        <v>99</v>
      </c>
      <c r="B126" s="18" t="s">
        <v>29</v>
      </c>
      <c r="C126" s="19" t="s">
        <v>463</v>
      </c>
      <c r="D126" s="63" t="s">
        <v>464</v>
      </c>
      <c r="E126" s="18" t="s">
        <v>465</v>
      </c>
      <c r="F126" s="63" t="s">
        <v>468</v>
      </c>
      <c r="G126" s="61">
        <v>4.9480000000000001E-5</v>
      </c>
      <c r="H126" s="26" t="s">
        <v>35</v>
      </c>
      <c r="I126" s="26" t="s">
        <v>35</v>
      </c>
      <c r="J126" s="26" t="s">
        <v>35</v>
      </c>
      <c r="K126" s="26" t="s">
        <v>35</v>
      </c>
      <c r="L126" s="26" t="s">
        <v>37</v>
      </c>
      <c r="M126" s="26">
        <v>5.05</v>
      </c>
      <c r="N126" s="18">
        <v>24.4</v>
      </c>
      <c r="O126" s="18">
        <v>0.26400000000000001</v>
      </c>
      <c r="P126" s="26" t="s">
        <v>38</v>
      </c>
      <c r="Q126" s="18" t="s">
        <v>38</v>
      </c>
      <c r="R126" s="18" t="s">
        <v>39</v>
      </c>
      <c r="S126" s="18">
        <v>7</v>
      </c>
      <c r="T126" s="18">
        <v>142983707</v>
      </c>
      <c r="U126" s="18">
        <v>142983707</v>
      </c>
      <c r="V126" s="18" t="s">
        <v>36</v>
      </c>
      <c r="W126" s="18" t="s">
        <v>37</v>
      </c>
      <c r="X126" s="18" t="s">
        <v>561</v>
      </c>
      <c r="Y126" s="18">
        <v>49</v>
      </c>
      <c r="Z126" s="18">
        <v>63</v>
      </c>
      <c r="AA126" s="46">
        <f t="shared" si="10"/>
        <v>0.5625</v>
      </c>
      <c r="AB126" s="52" t="s">
        <v>44</v>
      </c>
      <c r="AC126" s="25" t="s">
        <v>44</v>
      </c>
      <c r="AD126" s="25" t="s">
        <v>467</v>
      </c>
      <c r="AE126" s="25" t="s">
        <v>44</v>
      </c>
      <c r="AF126" s="18" t="s">
        <v>34</v>
      </c>
      <c r="AG126" s="18"/>
    </row>
    <row r="127" spans="1:33" s="12" customFormat="1" ht="15" customHeight="1" x14ac:dyDescent="0.25">
      <c r="A127" s="12" t="s">
        <v>524</v>
      </c>
      <c r="B127" s="12" t="s">
        <v>29</v>
      </c>
      <c r="C127" s="3" t="s">
        <v>525</v>
      </c>
      <c r="D127" s="62" t="s">
        <v>526</v>
      </c>
      <c r="E127" s="12" t="s">
        <v>527</v>
      </c>
      <c r="F127" s="66" t="s">
        <v>528</v>
      </c>
      <c r="G127" s="67" t="s">
        <v>34</v>
      </c>
      <c r="H127" s="10" t="s">
        <v>35</v>
      </c>
      <c r="I127" s="10" t="s">
        <v>35</v>
      </c>
      <c r="J127" s="10" t="s">
        <v>35</v>
      </c>
      <c r="K127" s="10" t="s">
        <v>35</v>
      </c>
      <c r="L127" s="12" t="s">
        <v>37</v>
      </c>
      <c r="M127" s="12">
        <v>5.59</v>
      </c>
      <c r="N127" s="48">
        <v>27.4</v>
      </c>
      <c r="O127" s="12">
        <v>0.14000000000000001</v>
      </c>
      <c r="P127" s="12" t="s">
        <v>38</v>
      </c>
      <c r="Q127" s="12" t="s">
        <v>38</v>
      </c>
      <c r="R127" s="12">
        <v>187380</v>
      </c>
      <c r="S127" s="12">
        <v>9</v>
      </c>
      <c r="T127" s="12">
        <v>117853099</v>
      </c>
      <c r="U127" s="12">
        <v>117853099</v>
      </c>
      <c r="V127" s="12" t="s">
        <v>37</v>
      </c>
      <c r="W127" s="12" t="s">
        <v>36</v>
      </c>
      <c r="X127" s="12" t="s">
        <v>561</v>
      </c>
      <c r="Y127" s="12">
        <v>182</v>
      </c>
      <c r="Z127" s="12">
        <v>153</v>
      </c>
      <c r="AA127" s="50">
        <f t="shared" si="10"/>
        <v>0.45671641791044776</v>
      </c>
      <c r="AB127" s="66" t="s">
        <v>565</v>
      </c>
      <c r="AC127" s="11" t="s">
        <v>558</v>
      </c>
      <c r="AD127" s="11" t="s">
        <v>559</v>
      </c>
      <c r="AE127" s="11" t="s">
        <v>44</v>
      </c>
      <c r="AF127" s="12" t="s">
        <v>34</v>
      </c>
    </row>
    <row r="128" spans="1:33" s="12" customFormat="1" ht="15" customHeight="1" x14ac:dyDescent="0.25">
      <c r="A128" s="18" t="s">
        <v>106</v>
      </c>
      <c r="B128" s="18" t="s">
        <v>29</v>
      </c>
      <c r="C128" s="19" t="s">
        <v>357</v>
      </c>
      <c r="D128" s="63" t="s">
        <v>358</v>
      </c>
      <c r="E128" s="18" t="s">
        <v>359</v>
      </c>
      <c r="F128" s="63" t="s">
        <v>360</v>
      </c>
      <c r="G128" s="18" t="s">
        <v>34</v>
      </c>
      <c r="H128" s="26" t="s">
        <v>35</v>
      </c>
      <c r="I128" s="26" t="s">
        <v>36</v>
      </c>
      <c r="J128" s="26" t="s">
        <v>50</v>
      </c>
      <c r="K128" s="26" t="s">
        <v>35</v>
      </c>
      <c r="L128" s="26" t="s">
        <v>44</v>
      </c>
      <c r="M128" s="26" t="s">
        <v>38</v>
      </c>
      <c r="N128" s="18">
        <v>22.8</v>
      </c>
      <c r="O128" s="18">
        <v>0.107</v>
      </c>
      <c r="P128" s="26" t="s">
        <v>38</v>
      </c>
      <c r="Q128" s="18" t="s">
        <v>38</v>
      </c>
      <c r="R128" s="18">
        <v>610741</v>
      </c>
      <c r="S128" s="18">
        <v>17</v>
      </c>
      <c r="T128" s="18">
        <v>76046618</v>
      </c>
      <c r="U128" s="18">
        <v>76046618</v>
      </c>
      <c r="V128" s="18" t="s">
        <v>41</v>
      </c>
      <c r="W128" s="18" t="s">
        <v>37</v>
      </c>
      <c r="X128" s="18" t="s">
        <v>561</v>
      </c>
      <c r="Y128" s="18">
        <v>10</v>
      </c>
      <c r="Z128" s="18">
        <v>14</v>
      </c>
      <c r="AA128" s="27">
        <f>Z128/(Z128+Y128)</f>
        <v>0.58333333333333337</v>
      </c>
      <c r="AB128" s="52" t="s">
        <v>44</v>
      </c>
      <c r="AC128" s="25" t="s">
        <v>44</v>
      </c>
      <c r="AD128" s="25" t="s">
        <v>361</v>
      </c>
      <c r="AE128" s="25" t="s">
        <v>362</v>
      </c>
      <c r="AF128" s="18" t="s">
        <v>34</v>
      </c>
      <c r="AG128" s="18"/>
    </row>
    <row r="129" spans="1:33" s="12" customFormat="1" ht="15" customHeight="1" x14ac:dyDescent="0.25">
      <c r="A129" s="18" t="s">
        <v>79</v>
      </c>
      <c r="B129" s="18" t="s">
        <v>29</v>
      </c>
      <c r="C129" s="19" t="s">
        <v>357</v>
      </c>
      <c r="D129" s="63" t="s">
        <v>358</v>
      </c>
      <c r="E129" s="18" t="s">
        <v>359</v>
      </c>
      <c r="F129" s="63" t="s">
        <v>363</v>
      </c>
      <c r="G129" s="18" t="s">
        <v>34</v>
      </c>
      <c r="H129" s="26" t="s">
        <v>35</v>
      </c>
      <c r="I129" s="26" t="s">
        <v>36</v>
      </c>
      <c r="J129" s="26" t="s">
        <v>50</v>
      </c>
      <c r="K129" s="26" t="s">
        <v>35</v>
      </c>
      <c r="L129" s="26" t="s">
        <v>44</v>
      </c>
      <c r="M129" s="26" t="s">
        <v>38</v>
      </c>
      <c r="N129" s="18">
        <v>29.2</v>
      </c>
      <c r="O129" s="18">
        <v>0.185</v>
      </c>
      <c r="P129" s="26" t="s">
        <v>38</v>
      </c>
      <c r="Q129" s="18" t="s">
        <v>38</v>
      </c>
      <c r="R129" s="18">
        <v>610741</v>
      </c>
      <c r="S129" s="18">
        <v>17</v>
      </c>
      <c r="T129" s="18">
        <v>76082584</v>
      </c>
      <c r="U129" s="18">
        <v>76082584</v>
      </c>
      <c r="V129" s="18" t="s">
        <v>54</v>
      </c>
      <c r="W129" s="18" t="s">
        <v>36</v>
      </c>
      <c r="X129" s="18" t="s">
        <v>561</v>
      </c>
      <c r="Y129" s="18">
        <v>79</v>
      </c>
      <c r="Z129" s="18">
        <v>73</v>
      </c>
      <c r="AA129" s="27">
        <f>Z129/(Z129+Y129)</f>
        <v>0.48026315789473684</v>
      </c>
      <c r="AB129" s="52" t="s">
        <v>44</v>
      </c>
      <c r="AC129" s="25" t="s">
        <v>44</v>
      </c>
      <c r="AD129" s="25" t="s">
        <v>361</v>
      </c>
      <c r="AE129" s="25" t="s">
        <v>362</v>
      </c>
      <c r="AF129" s="18" t="s">
        <v>34</v>
      </c>
      <c r="AG129" s="18"/>
    </row>
    <row r="130" spans="1:33" s="12" customFormat="1" ht="15" customHeight="1" x14ac:dyDescent="0.25">
      <c r="A130" s="12" t="s">
        <v>207</v>
      </c>
      <c r="B130" s="12" t="s">
        <v>127</v>
      </c>
      <c r="C130" s="3" t="s">
        <v>502</v>
      </c>
      <c r="D130" s="62" t="s">
        <v>503</v>
      </c>
      <c r="E130" s="12" t="s">
        <v>504</v>
      </c>
      <c r="F130" s="66" t="s">
        <v>505</v>
      </c>
      <c r="G130" s="67">
        <v>4.142E-5</v>
      </c>
      <c r="H130" s="10" t="s">
        <v>35</v>
      </c>
      <c r="I130" s="10" t="s">
        <v>44</v>
      </c>
      <c r="J130" s="10" t="s">
        <v>44</v>
      </c>
      <c r="K130" s="10" t="s">
        <v>44</v>
      </c>
      <c r="M130" s="12" t="s">
        <v>38</v>
      </c>
      <c r="N130" s="48">
        <v>11.63</v>
      </c>
      <c r="O130" s="12" t="s">
        <v>44</v>
      </c>
      <c r="P130" s="12" t="s">
        <v>38</v>
      </c>
      <c r="Q130" s="12" t="s">
        <v>38</v>
      </c>
      <c r="R130" s="12">
        <v>602143</v>
      </c>
      <c r="S130" s="12">
        <v>1</v>
      </c>
      <c r="T130" s="12">
        <v>223980227</v>
      </c>
      <c r="U130" s="12">
        <v>223980227</v>
      </c>
      <c r="V130" s="12" t="s">
        <v>41</v>
      </c>
      <c r="W130" s="12" t="s">
        <v>54</v>
      </c>
      <c r="X130" s="12" t="s">
        <v>561</v>
      </c>
      <c r="Y130" s="12">
        <v>20</v>
      </c>
      <c r="Z130" s="12">
        <v>26</v>
      </c>
      <c r="AA130" s="50">
        <f t="shared" ref="AA130" si="11">Z130/(Z130+Y130)</f>
        <v>0.56521739130434778</v>
      </c>
      <c r="AB130" s="66" t="s">
        <v>564</v>
      </c>
      <c r="AC130" s="11" t="s">
        <v>44</v>
      </c>
      <c r="AD130" s="11" t="s">
        <v>550</v>
      </c>
      <c r="AE130" s="11" t="s">
        <v>44</v>
      </c>
      <c r="AF130" s="12" t="s">
        <v>34</v>
      </c>
    </row>
    <row r="131" spans="1:33" s="12" customFormat="1" ht="15" customHeight="1" x14ac:dyDescent="0.25">
      <c r="A131" s="26" t="s">
        <v>97</v>
      </c>
      <c r="B131" s="26" t="s">
        <v>29</v>
      </c>
      <c r="C131" s="30" t="s">
        <v>191</v>
      </c>
      <c r="D131" s="64" t="s">
        <v>192</v>
      </c>
      <c r="E131" s="26" t="s">
        <v>193</v>
      </c>
      <c r="F131" s="64" t="s">
        <v>194</v>
      </c>
      <c r="G131" s="69">
        <v>3.3970000000000002E-5</v>
      </c>
      <c r="H131" s="26" t="s">
        <v>35</v>
      </c>
      <c r="I131" s="26" t="s">
        <v>36</v>
      </c>
      <c r="J131" s="26" t="s">
        <v>35</v>
      </c>
      <c r="K131" s="26" t="s">
        <v>48</v>
      </c>
      <c r="L131" s="26" t="s">
        <v>37</v>
      </c>
      <c r="M131" s="26">
        <v>3.58</v>
      </c>
      <c r="N131" s="18">
        <v>23</v>
      </c>
      <c r="O131" s="18">
        <v>6.4000000000000001E-2</v>
      </c>
      <c r="P131" s="69">
        <v>7.7000000000000001E-5</v>
      </c>
      <c r="Q131" s="26" t="s">
        <v>38</v>
      </c>
      <c r="R131" s="26">
        <v>610322</v>
      </c>
      <c r="S131" s="26">
        <v>6</v>
      </c>
      <c r="T131" s="26">
        <v>42227304</v>
      </c>
      <c r="U131" s="26">
        <v>42227304</v>
      </c>
      <c r="V131" s="26" t="s">
        <v>54</v>
      </c>
      <c r="W131" s="26" t="s">
        <v>41</v>
      </c>
      <c r="X131" s="18" t="s">
        <v>561</v>
      </c>
      <c r="Y131" s="26">
        <v>69</v>
      </c>
      <c r="Z131" s="26">
        <v>66</v>
      </c>
      <c r="AA131" s="46">
        <f>Z131/(Z131+Y131)</f>
        <v>0.48888888888888887</v>
      </c>
      <c r="AB131" s="52" t="s">
        <v>44</v>
      </c>
      <c r="AC131" s="25" t="s">
        <v>44</v>
      </c>
      <c r="AD131" s="25" t="s">
        <v>195</v>
      </c>
      <c r="AE131" s="25" t="s">
        <v>44</v>
      </c>
      <c r="AF131" s="18" t="s">
        <v>34</v>
      </c>
      <c r="AG131" s="18"/>
    </row>
    <row r="132" spans="1:33" s="11" customFormat="1" ht="15" customHeight="1" x14ac:dyDescent="0.25">
      <c r="A132" s="26" t="s">
        <v>129</v>
      </c>
      <c r="B132" s="26" t="s">
        <v>29</v>
      </c>
      <c r="C132" s="30" t="s">
        <v>191</v>
      </c>
      <c r="D132" s="64" t="s">
        <v>192</v>
      </c>
      <c r="E132" s="26" t="s">
        <v>193</v>
      </c>
      <c r="F132" s="64" t="s">
        <v>196</v>
      </c>
      <c r="G132" s="69">
        <v>4.5120000000000002E-5</v>
      </c>
      <c r="H132" s="26" t="s">
        <v>35</v>
      </c>
      <c r="I132" s="26" t="s">
        <v>36</v>
      </c>
      <c r="J132" s="26" t="s">
        <v>50</v>
      </c>
      <c r="K132" s="26" t="s">
        <v>35</v>
      </c>
      <c r="L132" s="26" t="s">
        <v>37</v>
      </c>
      <c r="M132" s="26">
        <v>4.55</v>
      </c>
      <c r="N132" s="18">
        <v>24</v>
      </c>
      <c r="O132" s="18">
        <v>0.30199999999999999</v>
      </c>
      <c r="P132" s="26" t="s">
        <v>38</v>
      </c>
      <c r="Q132" s="26" t="s">
        <v>38</v>
      </c>
      <c r="R132" s="26">
        <v>610322</v>
      </c>
      <c r="S132" s="26">
        <v>6</v>
      </c>
      <c r="T132" s="26">
        <v>42231260</v>
      </c>
      <c r="U132" s="26">
        <v>42231260</v>
      </c>
      <c r="V132" s="26" t="s">
        <v>54</v>
      </c>
      <c r="W132" s="26" t="s">
        <v>41</v>
      </c>
      <c r="X132" s="18" t="s">
        <v>561</v>
      </c>
      <c r="Y132" s="26" t="s">
        <v>39</v>
      </c>
      <c r="Z132" s="26" t="s">
        <v>39</v>
      </c>
      <c r="AA132" s="46" t="s">
        <v>39</v>
      </c>
      <c r="AB132" s="52" t="s">
        <v>44</v>
      </c>
      <c r="AC132" s="25" t="s">
        <v>44</v>
      </c>
      <c r="AD132" s="25" t="s">
        <v>195</v>
      </c>
      <c r="AE132" s="25" t="s">
        <v>44</v>
      </c>
      <c r="AF132" s="18" t="s">
        <v>34</v>
      </c>
      <c r="AG132" s="25"/>
    </row>
    <row r="133" spans="1:33" s="11" customFormat="1" ht="15" customHeight="1" x14ac:dyDescent="0.25">
      <c r="A133" s="26" t="s">
        <v>51</v>
      </c>
      <c r="B133" s="26" t="s">
        <v>197</v>
      </c>
      <c r="C133" s="30" t="s">
        <v>191</v>
      </c>
      <c r="D133" s="64" t="s">
        <v>192</v>
      </c>
      <c r="E133" s="26" t="s">
        <v>193</v>
      </c>
      <c r="F133" s="64" t="s">
        <v>198</v>
      </c>
      <c r="G133" s="26" t="s">
        <v>34</v>
      </c>
      <c r="H133" s="26" t="s">
        <v>48</v>
      </c>
      <c r="I133" s="26" t="s">
        <v>35</v>
      </c>
      <c r="J133" s="26" t="s">
        <v>50</v>
      </c>
      <c r="K133" s="26" t="s">
        <v>35</v>
      </c>
      <c r="L133" s="26" t="s">
        <v>50</v>
      </c>
      <c r="M133" s="26">
        <v>2.44</v>
      </c>
      <c r="N133" s="18">
        <v>21.7</v>
      </c>
      <c r="O133" s="18">
        <v>0.08</v>
      </c>
      <c r="P133" s="26" t="s">
        <v>38</v>
      </c>
      <c r="Q133" s="26" t="s">
        <v>38</v>
      </c>
      <c r="R133" s="26">
        <v>610322</v>
      </c>
      <c r="S133" s="26">
        <v>6</v>
      </c>
      <c r="T133" s="26">
        <v>42237072</v>
      </c>
      <c r="U133" s="26">
        <v>42237072</v>
      </c>
      <c r="V133" s="26" t="s">
        <v>37</v>
      </c>
      <c r="W133" s="26" t="s">
        <v>54</v>
      </c>
      <c r="X133" s="18" t="s">
        <v>561</v>
      </c>
      <c r="Y133" s="26">
        <v>36</v>
      </c>
      <c r="Z133" s="26">
        <v>12</v>
      </c>
      <c r="AA133" s="46">
        <f t="shared" ref="AA133:AA145" si="12">Z133/(Z133+Y133)</f>
        <v>0.25</v>
      </c>
      <c r="AB133" s="52" t="s">
        <v>44</v>
      </c>
      <c r="AC133" s="25" t="s">
        <v>44</v>
      </c>
      <c r="AD133" s="25" t="s">
        <v>195</v>
      </c>
      <c r="AE133" s="25" t="s">
        <v>44</v>
      </c>
      <c r="AF133" s="18" t="s">
        <v>34</v>
      </c>
      <c r="AG133" s="25"/>
    </row>
    <row r="134" spans="1:33" s="11" customFormat="1" ht="15" customHeight="1" x14ac:dyDescent="0.25">
      <c r="A134" s="12" t="s">
        <v>269</v>
      </c>
      <c r="B134" s="12" t="s">
        <v>29</v>
      </c>
      <c r="C134" s="3" t="s">
        <v>469</v>
      </c>
      <c r="D134" s="62" t="s">
        <v>470</v>
      </c>
      <c r="E134" s="12" t="s">
        <v>471</v>
      </c>
      <c r="F134" s="62" t="s">
        <v>472</v>
      </c>
      <c r="G134" s="72">
        <v>2.635E-5</v>
      </c>
      <c r="H134" s="10" t="s">
        <v>35</v>
      </c>
      <c r="I134" s="10" t="s">
        <v>36</v>
      </c>
      <c r="J134" s="10" t="s">
        <v>35</v>
      </c>
      <c r="K134" s="10" t="s">
        <v>48</v>
      </c>
      <c r="L134" s="10" t="s">
        <v>37</v>
      </c>
      <c r="M134" s="10">
        <v>5.34</v>
      </c>
      <c r="N134" s="12">
        <v>23</v>
      </c>
      <c r="O134" s="12">
        <v>0.154</v>
      </c>
      <c r="P134" s="10" t="s">
        <v>38</v>
      </c>
      <c r="Q134" s="12" t="s">
        <v>38</v>
      </c>
      <c r="R134" s="12" t="s">
        <v>39</v>
      </c>
      <c r="S134" s="12">
        <v>16</v>
      </c>
      <c r="T134" s="12">
        <v>11815463</v>
      </c>
      <c r="U134" s="12">
        <v>11815463</v>
      </c>
      <c r="V134" s="12" t="s">
        <v>41</v>
      </c>
      <c r="W134" s="12" t="s">
        <v>54</v>
      </c>
      <c r="X134" s="12" t="s">
        <v>561</v>
      </c>
      <c r="Y134" s="12">
        <v>22</v>
      </c>
      <c r="Z134" s="12">
        <v>12</v>
      </c>
      <c r="AA134" s="70">
        <f t="shared" si="12"/>
        <v>0.35294117647058826</v>
      </c>
      <c r="AB134" s="55" t="s">
        <v>44</v>
      </c>
      <c r="AC134" s="11" t="s">
        <v>44</v>
      </c>
      <c r="AD134" s="11" t="s">
        <v>473</v>
      </c>
      <c r="AE134" s="11" t="s">
        <v>44</v>
      </c>
      <c r="AF134" s="12" t="s">
        <v>34</v>
      </c>
    </row>
    <row r="135" spans="1:33" s="11" customFormat="1" ht="15" customHeight="1" x14ac:dyDescent="0.25">
      <c r="A135" s="12" t="s">
        <v>129</v>
      </c>
      <c r="B135" s="12" t="s">
        <v>120</v>
      </c>
      <c r="C135" s="3" t="s">
        <v>469</v>
      </c>
      <c r="D135" s="62" t="s">
        <v>470</v>
      </c>
      <c r="E135" s="12" t="s">
        <v>471</v>
      </c>
      <c r="F135" s="66" t="s">
        <v>474</v>
      </c>
      <c r="G135" s="67" t="s">
        <v>34</v>
      </c>
      <c r="H135" s="10" t="s">
        <v>35</v>
      </c>
      <c r="I135" s="10" t="s">
        <v>44</v>
      </c>
      <c r="J135" s="10" t="s">
        <v>44</v>
      </c>
      <c r="K135" s="10" t="s">
        <v>44</v>
      </c>
      <c r="L135" s="10" t="s">
        <v>37</v>
      </c>
      <c r="M135" s="10">
        <v>-0.13600000000000001</v>
      </c>
      <c r="N135" s="12">
        <v>35</v>
      </c>
      <c r="O135" s="12" t="s">
        <v>44</v>
      </c>
      <c r="P135" s="10" t="s">
        <v>38</v>
      </c>
      <c r="Q135" s="12" t="s">
        <v>38</v>
      </c>
      <c r="R135" s="12" t="s">
        <v>39</v>
      </c>
      <c r="S135" s="12">
        <v>16</v>
      </c>
      <c r="T135" s="12">
        <v>11829945</v>
      </c>
      <c r="U135" s="12">
        <v>11829945</v>
      </c>
      <c r="V135" s="12" t="s">
        <v>41</v>
      </c>
      <c r="W135" s="12" t="s">
        <v>37</v>
      </c>
      <c r="X135" s="12" t="s">
        <v>561</v>
      </c>
      <c r="Y135" s="12">
        <v>19</v>
      </c>
      <c r="Z135" s="12">
        <v>26</v>
      </c>
      <c r="AA135" s="70">
        <f t="shared" si="12"/>
        <v>0.57777777777777772</v>
      </c>
      <c r="AB135" s="55" t="s">
        <v>44</v>
      </c>
      <c r="AC135" s="11" t="s">
        <v>44</v>
      </c>
      <c r="AD135" s="11" t="s">
        <v>473</v>
      </c>
      <c r="AE135" s="11" t="s">
        <v>44</v>
      </c>
      <c r="AF135" s="12" t="s">
        <v>34</v>
      </c>
    </row>
    <row r="136" spans="1:33" s="11" customFormat="1" ht="15" customHeight="1" x14ac:dyDescent="0.25">
      <c r="A136" s="18" t="s">
        <v>129</v>
      </c>
      <c r="B136" s="18" t="s">
        <v>29</v>
      </c>
      <c r="C136" s="19" t="s">
        <v>364</v>
      </c>
      <c r="D136" s="63" t="s">
        <v>365</v>
      </c>
      <c r="E136" s="18" t="s">
        <v>366</v>
      </c>
      <c r="F136" s="63" t="s">
        <v>367</v>
      </c>
      <c r="G136" s="18" t="s">
        <v>34</v>
      </c>
      <c r="H136" s="26" t="s">
        <v>35</v>
      </c>
      <c r="I136" s="26" t="s">
        <v>35</v>
      </c>
      <c r="J136" s="26" t="s">
        <v>35</v>
      </c>
      <c r="K136" s="26" t="s">
        <v>35</v>
      </c>
      <c r="L136" s="26" t="s">
        <v>37</v>
      </c>
      <c r="M136" s="26">
        <v>5.41</v>
      </c>
      <c r="N136" s="18">
        <v>26.5</v>
      </c>
      <c r="O136" s="18">
        <v>0.54200000000000004</v>
      </c>
      <c r="P136" s="26" t="s">
        <v>38</v>
      </c>
      <c r="Q136" s="18" t="s">
        <v>38</v>
      </c>
      <c r="R136" s="18">
        <v>612822</v>
      </c>
      <c r="S136" s="18">
        <v>12</v>
      </c>
      <c r="T136" s="18">
        <v>101715284</v>
      </c>
      <c r="U136" s="18">
        <v>101715284</v>
      </c>
      <c r="V136" s="18" t="s">
        <v>41</v>
      </c>
      <c r="W136" s="18" t="s">
        <v>54</v>
      </c>
      <c r="X136" s="18" t="s">
        <v>561</v>
      </c>
      <c r="Y136" s="18">
        <v>31</v>
      </c>
      <c r="Z136" s="18">
        <v>28</v>
      </c>
      <c r="AA136" s="27">
        <f t="shared" si="12"/>
        <v>0.47457627118644069</v>
      </c>
      <c r="AB136" s="52" t="s">
        <v>44</v>
      </c>
      <c r="AC136" s="25" t="s">
        <v>44</v>
      </c>
      <c r="AD136" s="25" t="s">
        <v>368</v>
      </c>
      <c r="AE136" s="25" t="s">
        <v>44</v>
      </c>
      <c r="AF136" s="18" t="s">
        <v>34</v>
      </c>
      <c r="AG136" s="25"/>
    </row>
    <row r="137" spans="1:33" s="11" customFormat="1" ht="15" customHeight="1" x14ac:dyDescent="0.25">
      <c r="A137" s="18" t="s">
        <v>51</v>
      </c>
      <c r="B137" s="18" t="s">
        <v>29</v>
      </c>
      <c r="C137" s="19" t="s">
        <v>364</v>
      </c>
      <c r="D137" s="63" t="s">
        <v>365</v>
      </c>
      <c r="E137" s="18" t="s">
        <v>366</v>
      </c>
      <c r="F137" s="63" t="s">
        <v>369</v>
      </c>
      <c r="G137" s="18" t="s">
        <v>34</v>
      </c>
      <c r="H137" s="26" t="s">
        <v>35</v>
      </c>
      <c r="I137" s="26" t="s">
        <v>35</v>
      </c>
      <c r="J137" s="26" t="s">
        <v>35</v>
      </c>
      <c r="K137" s="26" t="s">
        <v>35</v>
      </c>
      <c r="L137" s="26" t="s">
        <v>37</v>
      </c>
      <c r="M137" s="26">
        <v>5.44</v>
      </c>
      <c r="N137" s="18">
        <v>24.3</v>
      </c>
      <c r="O137" s="18">
        <v>0.38</v>
      </c>
      <c r="P137" s="26" t="s">
        <v>38</v>
      </c>
      <c r="Q137" s="18" t="s">
        <v>38</v>
      </c>
      <c r="R137" s="18">
        <v>612822</v>
      </c>
      <c r="S137" s="18">
        <v>12</v>
      </c>
      <c r="T137" s="18">
        <v>101734350</v>
      </c>
      <c r="U137" s="18">
        <v>101734350</v>
      </c>
      <c r="V137" s="18" t="s">
        <v>37</v>
      </c>
      <c r="W137" s="18" t="s">
        <v>36</v>
      </c>
      <c r="X137" s="18" t="s">
        <v>561</v>
      </c>
      <c r="Y137" s="18">
        <v>58</v>
      </c>
      <c r="Z137" s="18">
        <v>50</v>
      </c>
      <c r="AA137" s="27">
        <f t="shared" si="12"/>
        <v>0.46296296296296297</v>
      </c>
      <c r="AB137" s="52" t="s">
        <v>44</v>
      </c>
      <c r="AC137" s="25" t="s">
        <v>44</v>
      </c>
      <c r="AD137" s="25" t="s">
        <v>368</v>
      </c>
      <c r="AE137" s="25" t="s">
        <v>44</v>
      </c>
      <c r="AF137" s="18" t="s">
        <v>34</v>
      </c>
      <c r="AG137" s="25"/>
    </row>
    <row r="138" spans="1:33" s="73" customFormat="1" ht="15" customHeight="1" x14ac:dyDescent="0.25">
      <c r="A138" s="10" t="s">
        <v>129</v>
      </c>
      <c r="B138" s="10" t="s">
        <v>29</v>
      </c>
      <c r="C138" s="6" t="s">
        <v>199</v>
      </c>
      <c r="D138" s="66" t="s">
        <v>200</v>
      </c>
      <c r="E138" s="10" t="s">
        <v>201</v>
      </c>
      <c r="F138" s="66" t="s">
        <v>202</v>
      </c>
      <c r="G138" s="10" t="s">
        <v>34</v>
      </c>
      <c r="H138" s="10" t="s">
        <v>35</v>
      </c>
      <c r="I138" s="10" t="s">
        <v>36</v>
      </c>
      <c r="J138" s="10" t="s">
        <v>50</v>
      </c>
      <c r="K138" s="10" t="s">
        <v>83</v>
      </c>
      <c r="L138" s="10" t="s">
        <v>37</v>
      </c>
      <c r="M138" s="10">
        <v>5.38</v>
      </c>
      <c r="N138" s="12">
        <v>23.7</v>
      </c>
      <c r="O138" s="12">
        <v>0.20899999999999999</v>
      </c>
      <c r="P138" s="10" t="s">
        <v>38</v>
      </c>
      <c r="Q138" s="10" t="s">
        <v>38</v>
      </c>
      <c r="R138" s="10">
        <v>608879</v>
      </c>
      <c r="S138" s="10">
        <v>15</v>
      </c>
      <c r="T138" s="10">
        <v>62210401</v>
      </c>
      <c r="U138" s="10">
        <v>62210401</v>
      </c>
      <c r="V138" s="10" t="s">
        <v>36</v>
      </c>
      <c r="W138" s="10" t="s">
        <v>41</v>
      </c>
      <c r="X138" s="12" t="s">
        <v>561</v>
      </c>
      <c r="Y138" s="10">
        <v>52</v>
      </c>
      <c r="Z138" s="10">
        <v>44</v>
      </c>
      <c r="AA138" s="70">
        <f t="shared" si="12"/>
        <v>0.45833333333333331</v>
      </c>
      <c r="AB138" s="55" t="s">
        <v>44</v>
      </c>
      <c r="AC138" s="13" t="s">
        <v>203</v>
      </c>
      <c r="AD138" s="13" t="s">
        <v>204</v>
      </c>
      <c r="AE138" s="13" t="s">
        <v>44</v>
      </c>
      <c r="AF138" s="12" t="s">
        <v>45</v>
      </c>
    </row>
    <row r="139" spans="1:33" s="73" customFormat="1" ht="15" customHeight="1" x14ac:dyDescent="0.25">
      <c r="A139" s="10" t="s">
        <v>99</v>
      </c>
      <c r="B139" s="10" t="s">
        <v>29</v>
      </c>
      <c r="C139" s="6" t="s">
        <v>199</v>
      </c>
      <c r="D139" s="66" t="s">
        <v>200</v>
      </c>
      <c r="E139" s="10" t="s">
        <v>201</v>
      </c>
      <c r="F139" s="66" t="s">
        <v>205</v>
      </c>
      <c r="G139" s="67">
        <v>4.1230000000000003E-5</v>
      </c>
      <c r="H139" s="10" t="s">
        <v>35</v>
      </c>
      <c r="I139" s="10" t="s">
        <v>35</v>
      </c>
      <c r="J139" s="10" t="s">
        <v>35</v>
      </c>
      <c r="K139" s="10" t="s">
        <v>35</v>
      </c>
      <c r="L139" s="10" t="s">
        <v>37</v>
      </c>
      <c r="M139" s="10">
        <v>5.54</v>
      </c>
      <c r="N139" s="12">
        <v>33</v>
      </c>
      <c r="O139" s="12">
        <v>0.71399999999999997</v>
      </c>
      <c r="P139" s="67">
        <v>7.7000000000000001E-5</v>
      </c>
      <c r="Q139" s="10" t="s">
        <v>38</v>
      </c>
      <c r="R139" s="10">
        <v>608879</v>
      </c>
      <c r="S139" s="10">
        <v>15</v>
      </c>
      <c r="T139" s="10">
        <v>62211502</v>
      </c>
      <c r="U139" s="10">
        <v>62211502</v>
      </c>
      <c r="V139" s="10" t="s">
        <v>54</v>
      </c>
      <c r="W139" s="10" t="s">
        <v>41</v>
      </c>
      <c r="X139" s="12" t="s">
        <v>561</v>
      </c>
      <c r="Y139" s="10">
        <v>30</v>
      </c>
      <c r="Z139" s="10">
        <v>39</v>
      </c>
      <c r="AA139" s="70">
        <f t="shared" si="12"/>
        <v>0.56521739130434778</v>
      </c>
      <c r="AB139" s="55" t="s">
        <v>44</v>
      </c>
      <c r="AC139" s="13" t="s">
        <v>203</v>
      </c>
      <c r="AD139" s="13" t="s">
        <v>204</v>
      </c>
      <c r="AE139" s="13" t="s">
        <v>44</v>
      </c>
      <c r="AF139" s="12" t="s">
        <v>45</v>
      </c>
    </row>
    <row r="140" spans="1:33" s="73" customFormat="1" ht="15" customHeight="1" x14ac:dyDescent="0.25">
      <c r="A140" s="10" t="s">
        <v>28</v>
      </c>
      <c r="B140" s="10" t="s">
        <v>29</v>
      </c>
      <c r="C140" s="6" t="s">
        <v>199</v>
      </c>
      <c r="D140" s="66" t="s">
        <v>200</v>
      </c>
      <c r="E140" s="10" t="s">
        <v>201</v>
      </c>
      <c r="F140" s="66" t="s">
        <v>206</v>
      </c>
      <c r="G140" s="67">
        <v>8.2579999999999995E-6</v>
      </c>
      <c r="H140" s="10" t="s">
        <v>35</v>
      </c>
      <c r="I140" s="10" t="s">
        <v>35</v>
      </c>
      <c r="J140" s="10" t="s">
        <v>35</v>
      </c>
      <c r="K140" s="10" t="s">
        <v>35</v>
      </c>
      <c r="L140" s="10" t="s">
        <v>37</v>
      </c>
      <c r="M140" s="10">
        <v>4.84</v>
      </c>
      <c r="N140" s="12">
        <v>26.4</v>
      </c>
      <c r="O140" s="12">
        <v>0.80100000000000005</v>
      </c>
      <c r="P140" s="10" t="s">
        <v>38</v>
      </c>
      <c r="Q140" s="10" t="s">
        <v>38</v>
      </c>
      <c r="R140" s="10">
        <v>608879</v>
      </c>
      <c r="S140" s="10">
        <v>15</v>
      </c>
      <c r="T140" s="10">
        <v>62226440</v>
      </c>
      <c r="U140" s="10">
        <v>62226440</v>
      </c>
      <c r="V140" s="10" t="s">
        <v>41</v>
      </c>
      <c r="W140" s="10" t="s">
        <v>37</v>
      </c>
      <c r="X140" s="12" t="s">
        <v>561</v>
      </c>
      <c r="Y140" s="10">
        <v>10</v>
      </c>
      <c r="Z140" s="10">
        <v>10</v>
      </c>
      <c r="AA140" s="70">
        <f t="shared" si="12"/>
        <v>0.5</v>
      </c>
      <c r="AB140" s="55" t="s">
        <v>44</v>
      </c>
      <c r="AC140" s="13" t="s">
        <v>203</v>
      </c>
      <c r="AD140" s="13" t="s">
        <v>204</v>
      </c>
      <c r="AE140" s="13" t="s">
        <v>44</v>
      </c>
      <c r="AF140" s="12" t="s">
        <v>45</v>
      </c>
    </row>
    <row r="141" spans="1:33" s="75" customFormat="1" ht="15" customHeight="1" x14ac:dyDescent="0.25">
      <c r="A141" s="18" t="s">
        <v>207</v>
      </c>
      <c r="B141" s="18" t="s">
        <v>29</v>
      </c>
      <c r="C141" s="19" t="s">
        <v>208</v>
      </c>
      <c r="D141" s="63" t="s">
        <v>209</v>
      </c>
      <c r="E141" s="18" t="s">
        <v>210</v>
      </c>
      <c r="F141" s="63" t="s">
        <v>211</v>
      </c>
      <c r="G141" s="61">
        <v>9.3579999999999995E-5</v>
      </c>
      <c r="H141" s="26" t="s">
        <v>48</v>
      </c>
      <c r="I141" s="26" t="s">
        <v>35</v>
      </c>
      <c r="J141" s="26" t="s">
        <v>35</v>
      </c>
      <c r="K141" s="26" t="s">
        <v>35</v>
      </c>
      <c r="L141" s="26" t="s">
        <v>44</v>
      </c>
      <c r="M141" s="26" t="s">
        <v>38</v>
      </c>
      <c r="N141" s="18">
        <v>24.2</v>
      </c>
      <c r="O141" s="18">
        <v>0.33300000000000002</v>
      </c>
      <c r="P141" s="26" t="s">
        <v>38</v>
      </c>
      <c r="Q141" s="18" t="s">
        <v>38</v>
      </c>
      <c r="R141" s="18" t="s">
        <v>39</v>
      </c>
      <c r="S141" s="18">
        <v>7</v>
      </c>
      <c r="T141" s="18">
        <v>12400848</v>
      </c>
      <c r="U141" s="18">
        <v>12400848</v>
      </c>
      <c r="V141" s="18" t="s">
        <v>41</v>
      </c>
      <c r="W141" s="18" t="s">
        <v>36</v>
      </c>
      <c r="X141" s="18" t="s">
        <v>561</v>
      </c>
      <c r="Y141" s="18">
        <v>46</v>
      </c>
      <c r="Z141" s="18">
        <v>27</v>
      </c>
      <c r="AA141" s="46">
        <f t="shared" si="12"/>
        <v>0.36986301369863012</v>
      </c>
      <c r="AB141" s="52" t="s">
        <v>44</v>
      </c>
      <c r="AC141" s="32" t="s">
        <v>44</v>
      </c>
      <c r="AD141" s="32" t="s">
        <v>212</v>
      </c>
      <c r="AE141" s="32" t="s">
        <v>44</v>
      </c>
      <c r="AF141" s="26" t="s">
        <v>34</v>
      </c>
      <c r="AG141" s="74"/>
    </row>
    <row r="142" spans="1:33" s="75" customFormat="1" ht="15" customHeight="1" x14ac:dyDescent="0.25">
      <c r="A142" s="18" t="s">
        <v>213</v>
      </c>
      <c r="B142" s="18" t="s">
        <v>29</v>
      </c>
      <c r="C142" s="19" t="s">
        <v>208</v>
      </c>
      <c r="D142" s="63" t="s">
        <v>209</v>
      </c>
      <c r="E142" s="18" t="s">
        <v>210</v>
      </c>
      <c r="F142" s="63" t="s">
        <v>214</v>
      </c>
      <c r="G142" s="18" t="s">
        <v>34</v>
      </c>
      <c r="H142" s="26" t="s">
        <v>48</v>
      </c>
      <c r="I142" s="26" t="s">
        <v>35</v>
      </c>
      <c r="J142" s="26" t="s">
        <v>35</v>
      </c>
      <c r="K142" s="26" t="s">
        <v>35</v>
      </c>
      <c r="L142" s="26" t="s">
        <v>44</v>
      </c>
      <c r="M142" s="26" t="s">
        <v>38</v>
      </c>
      <c r="N142" s="18">
        <v>24.2</v>
      </c>
      <c r="O142" s="18">
        <v>0.53100000000000003</v>
      </c>
      <c r="P142" s="26" t="s">
        <v>38</v>
      </c>
      <c r="Q142" s="18" t="s">
        <v>38</v>
      </c>
      <c r="R142" s="18" t="s">
        <v>39</v>
      </c>
      <c r="S142" s="18">
        <v>7</v>
      </c>
      <c r="T142" s="18">
        <v>12409920</v>
      </c>
      <c r="U142" s="18">
        <v>12409920</v>
      </c>
      <c r="V142" s="18" t="s">
        <v>36</v>
      </c>
      <c r="W142" s="18" t="s">
        <v>37</v>
      </c>
      <c r="X142" s="18" t="s">
        <v>561</v>
      </c>
      <c r="Y142" s="18">
        <v>41</v>
      </c>
      <c r="Z142" s="18">
        <v>57</v>
      </c>
      <c r="AA142" s="46">
        <f t="shared" si="12"/>
        <v>0.58163265306122447</v>
      </c>
      <c r="AB142" s="52" t="s">
        <v>44</v>
      </c>
      <c r="AC142" s="32" t="s">
        <v>44</v>
      </c>
      <c r="AD142" s="32" t="s">
        <v>212</v>
      </c>
      <c r="AE142" s="32" t="s">
        <v>44</v>
      </c>
      <c r="AF142" s="26" t="s">
        <v>34</v>
      </c>
      <c r="AG142" s="74"/>
    </row>
    <row r="143" spans="1:33" s="75" customFormat="1" ht="15" customHeight="1" x14ac:dyDescent="0.25">
      <c r="A143" s="18" t="s">
        <v>129</v>
      </c>
      <c r="B143" s="18" t="s">
        <v>29</v>
      </c>
      <c r="C143" s="19" t="s">
        <v>208</v>
      </c>
      <c r="D143" s="63" t="s">
        <v>209</v>
      </c>
      <c r="E143" s="18" t="s">
        <v>210</v>
      </c>
      <c r="F143" s="63" t="s">
        <v>215</v>
      </c>
      <c r="G143" s="26" t="s">
        <v>34</v>
      </c>
      <c r="H143" s="26" t="s">
        <v>35</v>
      </c>
      <c r="I143" s="26" t="s">
        <v>35</v>
      </c>
      <c r="J143" s="26" t="s">
        <v>35</v>
      </c>
      <c r="K143" s="26" t="s">
        <v>35</v>
      </c>
      <c r="L143" s="26" t="s">
        <v>44</v>
      </c>
      <c r="M143" s="26" t="s">
        <v>38</v>
      </c>
      <c r="N143" s="18">
        <v>27.4</v>
      </c>
      <c r="O143" s="18">
        <v>0.435</v>
      </c>
      <c r="P143" s="26" t="s">
        <v>38</v>
      </c>
      <c r="Q143" s="18" t="s">
        <v>38</v>
      </c>
      <c r="R143" s="18" t="s">
        <v>39</v>
      </c>
      <c r="S143" s="18">
        <v>7</v>
      </c>
      <c r="T143" s="18">
        <v>12433273</v>
      </c>
      <c r="U143" s="18">
        <v>12433273</v>
      </c>
      <c r="V143" s="18" t="s">
        <v>41</v>
      </c>
      <c r="W143" s="18" t="s">
        <v>54</v>
      </c>
      <c r="X143" s="18" t="s">
        <v>561</v>
      </c>
      <c r="Y143" s="18">
        <v>13</v>
      </c>
      <c r="Z143" s="18">
        <v>15</v>
      </c>
      <c r="AA143" s="46">
        <f t="shared" si="12"/>
        <v>0.5357142857142857</v>
      </c>
      <c r="AB143" s="52" t="s">
        <v>44</v>
      </c>
      <c r="AC143" s="32" t="s">
        <v>44</v>
      </c>
      <c r="AD143" s="32" t="s">
        <v>212</v>
      </c>
      <c r="AE143" s="32" t="s">
        <v>44</v>
      </c>
      <c r="AF143" s="26" t="s">
        <v>34</v>
      </c>
      <c r="AG143" s="74"/>
    </row>
    <row r="144" spans="1:33" s="73" customFormat="1" ht="15" customHeight="1" x14ac:dyDescent="0.25">
      <c r="A144" s="12" t="s">
        <v>131</v>
      </c>
      <c r="B144" s="12" t="s">
        <v>29</v>
      </c>
      <c r="C144" s="3" t="s">
        <v>370</v>
      </c>
      <c r="D144" s="62" t="s">
        <v>371</v>
      </c>
      <c r="E144" s="12" t="s">
        <v>372</v>
      </c>
      <c r="F144" s="62" t="s">
        <v>373</v>
      </c>
      <c r="G144" s="12" t="s">
        <v>34</v>
      </c>
      <c r="H144" s="10" t="s">
        <v>48</v>
      </c>
      <c r="I144" s="10" t="s">
        <v>36</v>
      </c>
      <c r="J144" s="10" t="s">
        <v>35</v>
      </c>
      <c r="K144" s="10" t="s">
        <v>35</v>
      </c>
      <c r="L144" s="10" t="s">
        <v>50</v>
      </c>
      <c r="M144" s="10">
        <v>1.56</v>
      </c>
      <c r="N144" s="12">
        <v>23.2</v>
      </c>
      <c r="O144" s="12">
        <v>0.155</v>
      </c>
      <c r="P144" s="10" t="s">
        <v>38</v>
      </c>
      <c r="Q144" s="12" t="s">
        <v>38</v>
      </c>
      <c r="R144" s="12">
        <v>602444</v>
      </c>
      <c r="S144" s="12">
        <v>5</v>
      </c>
      <c r="T144" s="12">
        <v>178139703</v>
      </c>
      <c r="U144" s="12">
        <v>178139703</v>
      </c>
      <c r="V144" s="12" t="s">
        <v>54</v>
      </c>
      <c r="W144" s="12" t="s">
        <v>37</v>
      </c>
      <c r="X144" s="12" t="s">
        <v>561</v>
      </c>
      <c r="Y144" s="12">
        <v>29</v>
      </c>
      <c r="Z144" s="12">
        <v>23</v>
      </c>
      <c r="AA144" s="50">
        <f t="shared" si="12"/>
        <v>0.44230769230769229</v>
      </c>
      <c r="AB144" s="55" t="s">
        <v>44</v>
      </c>
      <c r="AC144" s="11" t="s">
        <v>44</v>
      </c>
      <c r="AD144" s="11" t="s">
        <v>573</v>
      </c>
      <c r="AE144" s="11" t="s">
        <v>44</v>
      </c>
      <c r="AF144" s="12" t="s">
        <v>34</v>
      </c>
    </row>
    <row r="145" spans="1:33" s="73" customFormat="1" ht="15" customHeight="1" x14ac:dyDescent="0.25">
      <c r="A145" s="33" t="s">
        <v>129</v>
      </c>
      <c r="B145" s="33" t="s">
        <v>172</v>
      </c>
      <c r="C145" s="34" t="s">
        <v>370</v>
      </c>
      <c r="D145" s="76" t="s">
        <v>371</v>
      </c>
      <c r="E145" s="33" t="s">
        <v>372</v>
      </c>
      <c r="F145" s="76" t="s">
        <v>374</v>
      </c>
      <c r="G145" s="33" t="s">
        <v>34</v>
      </c>
      <c r="H145" s="77" t="s">
        <v>48</v>
      </c>
      <c r="I145" s="77" t="s">
        <v>44</v>
      </c>
      <c r="J145" s="77" t="s">
        <v>44</v>
      </c>
      <c r="K145" s="77" t="s">
        <v>44</v>
      </c>
      <c r="L145" s="77" t="s">
        <v>44</v>
      </c>
      <c r="M145" s="77" t="s">
        <v>38</v>
      </c>
      <c r="N145" s="33">
        <v>15.58</v>
      </c>
      <c r="O145" s="33" t="s">
        <v>44</v>
      </c>
      <c r="P145" s="77" t="s">
        <v>38</v>
      </c>
      <c r="Q145" s="33" t="s">
        <v>38</v>
      </c>
      <c r="R145" s="33">
        <v>602444</v>
      </c>
      <c r="S145" s="33">
        <v>5</v>
      </c>
      <c r="T145" s="33">
        <v>178139818</v>
      </c>
      <c r="U145" s="33">
        <v>178139818</v>
      </c>
      <c r="V145" s="33" t="s">
        <v>44</v>
      </c>
      <c r="W145" s="33" t="s">
        <v>375</v>
      </c>
      <c r="X145" s="33" t="s">
        <v>561</v>
      </c>
      <c r="Y145" s="33">
        <v>57</v>
      </c>
      <c r="Z145" s="33">
        <v>28</v>
      </c>
      <c r="AA145" s="78">
        <f t="shared" si="12"/>
        <v>0.32941176470588235</v>
      </c>
      <c r="AB145" s="79" t="s">
        <v>44</v>
      </c>
      <c r="AC145" s="35" t="s">
        <v>44</v>
      </c>
      <c r="AD145" s="35" t="s">
        <v>573</v>
      </c>
      <c r="AE145" s="35" t="s">
        <v>44</v>
      </c>
      <c r="AF145" s="33" t="s">
        <v>34</v>
      </c>
      <c r="AG145" s="35"/>
    </row>
    <row r="147" spans="1:33" x14ac:dyDescent="0.25">
      <c r="AB147" s="15"/>
    </row>
  </sheetData>
  <sortState ref="A2:AF147">
    <sortCondition ref="C2:C147"/>
  </sortState>
  <mergeCells count="7">
    <mergeCell ref="AG104:AG105"/>
    <mergeCell ref="AG4:AG5"/>
    <mergeCell ref="AG25:AG26"/>
    <mergeCell ref="AG29:AG32"/>
    <mergeCell ref="AG33:AG37"/>
    <mergeCell ref="AG42:AG43"/>
    <mergeCell ref="AG48:AG5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ST_8_ Candidate genes</vt:lpstr>
    </vt:vector>
  </TitlesOfParts>
  <Company>Queen Mary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Rio-Machin</dc:creator>
  <cp:lastModifiedBy>Ana Rio-Machin</cp:lastModifiedBy>
  <dcterms:created xsi:type="dcterms:W3CDTF">2019-11-22T11:50:01Z</dcterms:created>
  <dcterms:modified xsi:type="dcterms:W3CDTF">2019-12-05T11:58:24Z</dcterms:modified>
</cp:coreProperties>
</file>