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66925"/>
  <mc:AlternateContent xmlns:mc="http://schemas.openxmlformats.org/markup-compatibility/2006">
    <mc:Choice Requires="x15">
      <x15ac:absPath xmlns:x15ac="http://schemas.microsoft.com/office/spreadsheetml/2010/11/ac" url="C:\Users\drwjy\Dropbox (WHRI-CVG)\QRST ANGLE GWAS project\Paper draft\Final_revisions\"/>
    </mc:Choice>
  </mc:AlternateContent>
  <xr:revisionPtr revIDLastSave="0" documentId="13_ncr:1_{F5CE0EE8-0C7A-4936-9785-FFE54AEA5539}" xr6:coauthVersionLast="47" xr6:coauthVersionMax="47" xr10:uidLastSave="{00000000-0000-0000-0000-000000000000}"/>
  <bookViews>
    <workbookView xWindow="-108" yWindow="-108" windowWidth="23256" windowHeight="12456" tabRatio="726" xr2:uid="{85C1F342-A55B-4D73-B6EA-AAC8DC996196}"/>
  </bookViews>
  <sheets>
    <sheet name="Contents" sheetId="35" r:id="rId1"/>
    <sheet name="Data 1" sheetId="23" r:id="rId2"/>
    <sheet name="Data 2" sheetId="22" r:id="rId3"/>
    <sheet name="Data 3" sheetId="21" r:id="rId4"/>
    <sheet name="Data 4" sheetId="1" r:id="rId5"/>
    <sheet name="Data 5" sheetId="2" r:id="rId6"/>
    <sheet name="Data 6" sheetId="4" r:id="rId7"/>
    <sheet name="Data 7" sheetId="6" r:id="rId8"/>
    <sheet name="Data 8" sheetId="24" r:id="rId9"/>
    <sheet name="Data 9" sheetId="7" r:id="rId10"/>
    <sheet name="Data 10" sheetId="33" r:id="rId11"/>
    <sheet name="Data 11a" sheetId="26" r:id="rId12"/>
    <sheet name="Data 11b" sheetId="27" r:id="rId13"/>
    <sheet name="Data 12" sheetId="8" r:id="rId14"/>
    <sheet name="Data 13" sheetId="16" r:id="rId15"/>
    <sheet name="Data 14" sheetId="32" r:id="rId16"/>
    <sheet name="Data 15" sheetId="38" r:id="rId17"/>
    <sheet name="Data 16" sheetId="28" r:id="rId18"/>
    <sheet name="Data 17" sheetId="19" r:id="rId19"/>
    <sheet name="Data 18" sheetId="36" r:id="rId20"/>
    <sheet name="Data 19" sheetId="37" r:id="rId2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 i="2" l="1"/>
  <c r="P8" i="2"/>
  <c r="P9" i="2"/>
  <c r="P10" i="2"/>
  <c r="P11" i="2"/>
  <c r="P12" i="2"/>
  <c r="P13" i="2"/>
  <c r="P14" i="2"/>
  <c r="P15" i="2"/>
  <c r="P16" i="2"/>
  <c r="P6" i="2"/>
  <c r="K9" i="37"/>
  <c r="E9" i="37"/>
  <c r="K20" i="36"/>
  <c r="E20" i="36"/>
</calcChain>
</file>

<file path=xl/sharedStrings.xml><?xml version="1.0" encoding="utf-8"?>
<sst xmlns="http://schemas.openxmlformats.org/spreadsheetml/2006/main" count="13115" uniqueCount="5354">
  <si>
    <t>Ancestry</t>
  </si>
  <si>
    <t>Multi-ancestry</t>
  </si>
  <si>
    <t>Lead variant</t>
  </si>
  <si>
    <t>rs1997997</t>
  </si>
  <si>
    <t>1:61886046:A:G</t>
  </si>
  <si>
    <t>TTN</t>
  </si>
  <si>
    <t>rs3176326</t>
  </si>
  <si>
    <t>6:36647289:A:G</t>
  </si>
  <si>
    <t>rs11153730</t>
  </si>
  <si>
    <t>6:118667522:C:T</t>
  </si>
  <si>
    <t>SLC35F1</t>
  </si>
  <si>
    <t>NDRG4</t>
  </si>
  <si>
    <t>European</t>
  </si>
  <si>
    <t>African</t>
  </si>
  <si>
    <t>rs7978685</t>
  </si>
  <si>
    <t>NACA</t>
  </si>
  <si>
    <t>rs12142600</t>
  </si>
  <si>
    <t>1:61886599:C:T</t>
  </si>
  <si>
    <t>NFIA</t>
  </si>
  <si>
    <t>CASQ2</t>
  </si>
  <si>
    <t>rs10749053</t>
  </si>
  <si>
    <t>CHRPOSID</t>
  </si>
  <si>
    <t>SE</t>
  </si>
  <si>
    <t>C</t>
  </si>
  <si>
    <t>T</t>
  </si>
  <si>
    <t>A</t>
  </si>
  <si>
    <t>rs55824920</t>
  </si>
  <si>
    <t>3:38659952:C:T</t>
  </si>
  <si>
    <t>Type</t>
  </si>
  <si>
    <t>Lead</t>
  </si>
  <si>
    <t>-</t>
  </si>
  <si>
    <t>EA</t>
  </si>
  <si>
    <t>EAF</t>
  </si>
  <si>
    <t>Position</t>
  </si>
  <si>
    <t>Chr</t>
  </si>
  <si>
    <t>Beta</t>
  </si>
  <si>
    <t>Samplesize</t>
  </si>
  <si>
    <t>A2</t>
  </si>
  <si>
    <t>OA</t>
  </si>
  <si>
    <t>Sample size</t>
  </si>
  <si>
    <t>G</t>
  </si>
  <si>
    <t>A1</t>
  </si>
  <si>
    <t>rs2926743</t>
  </si>
  <si>
    <t>Analysed variant</t>
  </si>
  <si>
    <t>R2</t>
  </si>
  <si>
    <t>Consequence</t>
  </si>
  <si>
    <t>Gene</t>
  </si>
  <si>
    <t>HGVSc</t>
  </si>
  <si>
    <t>HGVSp</t>
  </si>
  <si>
    <t>CDS_position</t>
  </si>
  <si>
    <t>Protein_position</t>
  </si>
  <si>
    <t>SIFT</t>
  </si>
  <si>
    <t>PolyPhen</t>
  </si>
  <si>
    <t>MODERATE</t>
  </si>
  <si>
    <t>probably_damaging(1)</t>
  </si>
  <si>
    <t>deleterious(0)</t>
  </si>
  <si>
    <t>tolerated(1)</t>
  </si>
  <si>
    <t>benign(0)</t>
  </si>
  <si>
    <t>rs1883085</t>
  </si>
  <si>
    <t>rs2562829</t>
  </si>
  <si>
    <t>rs2306636</t>
  </si>
  <si>
    <t>rs56142888</t>
  </si>
  <si>
    <t>rs12476289</t>
  </si>
  <si>
    <t>benign(0.013)</t>
  </si>
  <si>
    <t>benign(0.01)</t>
  </si>
  <si>
    <t>benign(0.003)</t>
  </si>
  <si>
    <t>deleterious(0.04)</t>
  </si>
  <si>
    <t>tolerated_low_confidence(1)</t>
  </si>
  <si>
    <t>rs2958149</t>
  </si>
  <si>
    <t>Tissue</t>
  </si>
  <si>
    <t>rs10544781</t>
  </si>
  <si>
    <t>SSXP10</t>
  </si>
  <si>
    <t>rs6911035</t>
  </si>
  <si>
    <t>RP11-632C17__A.1</t>
  </si>
  <si>
    <t>eQTL Position</t>
  </si>
  <si>
    <t>Heart</t>
  </si>
  <si>
    <t>PP</t>
  </si>
  <si>
    <t>PKDCC</t>
  </si>
  <si>
    <t>rs941207</t>
  </si>
  <si>
    <t>BLOC1S1</t>
  </si>
  <si>
    <t>KCND3</t>
  </si>
  <si>
    <t>SNRNP48</t>
  </si>
  <si>
    <t>MeSH term</t>
  </si>
  <si>
    <t>Name</t>
  </si>
  <si>
    <t>MeSH first level term</t>
  </si>
  <si>
    <t>MeSH second level term</t>
  </si>
  <si>
    <t>A07.541</t>
  </si>
  <si>
    <t>Cardiovascular System</t>
  </si>
  <si>
    <t>&lt;0.01</t>
  </si>
  <si>
    <t>SCN5A (6.6)</t>
  </si>
  <si>
    <t>HAND1 (5.6)</t>
  </si>
  <si>
    <t>A07.541.358</t>
  </si>
  <si>
    <t>Heart Atria</t>
  </si>
  <si>
    <t>SCN5A (5.5)</t>
  </si>
  <si>
    <t>CCDC141 (4.7)</t>
  </si>
  <si>
    <t>A07.541.560</t>
  </si>
  <si>
    <t>Heart Ventricles</t>
  </si>
  <si>
    <t>SCN5A (7.3)</t>
  </si>
  <si>
    <t>HAND1 (6.3)</t>
  </si>
  <si>
    <t>A07.541.358.100</t>
  </si>
  <si>
    <t>Atrial Appendage</t>
  </si>
  <si>
    <t>SCN5A (5.3)</t>
  </si>
  <si>
    <t>CCDC141 (5.2)</t>
  </si>
  <si>
    <t>TTN (6.3)</t>
  </si>
  <si>
    <t>ENSG00000253426 (5.1)</t>
  </si>
  <si>
    <t>PLN (4.6)</t>
  </si>
  <si>
    <t>ENSG00000253426 (5.5)</t>
  </si>
  <si>
    <t>CASQ2 (5.2)</t>
  </si>
  <si>
    <t>RBM20 (5.1)</t>
  </si>
  <si>
    <t>CASQ2 (5.6)</t>
  </si>
  <si>
    <t>RBM20 (5.5)</t>
  </si>
  <si>
    <t>ENSG00000231131 (3.2)</t>
  </si>
  <si>
    <t>CASQ2 (5.4)</t>
  </si>
  <si>
    <t>RBM20 (5.6)</t>
  </si>
  <si>
    <t>CASQ2 (5.5)</t>
  </si>
  <si>
    <t>RBMS2 (3.1)</t>
  </si>
  <si>
    <t>RBMS2 (2.8)</t>
  </si>
  <si>
    <t>Original gene set ID</t>
  </si>
  <si>
    <t>Original gene set description</t>
  </si>
  <si>
    <t>GO:0008134</t>
  </si>
  <si>
    <t>transcription factor binding</t>
  </si>
  <si>
    <t>MP:0002189</t>
  </si>
  <si>
    <t>abnormal myocardial trabeculae morphology</t>
  </si>
  <si>
    <t>MP:0001698</t>
  </si>
  <si>
    <t>decreased embryo size</t>
  </si>
  <si>
    <t>HAND1 (3.7)</t>
  </si>
  <si>
    <t>ENSG00000142208</t>
  </si>
  <si>
    <t>AKT1 PPI subnetwork</t>
  </si>
  <si>
    <t>ENSG00000100644</t>
  </si>
  <si>
    <t>HIF1A PPI subnetwork</t>
  </si>
  <si>
    <t>CDKN1A (3.7)</t>
  </si>
  <si>
    <t>MP:0003984</t>
  </si>
  <si>
    <t>embryonic growth retardation</t>
  </si>
  <si>
    <t>HAND1 (5.1)</t>
  </si>
  <si>
    <t>PLN (3.3)</t>
  </si>
  <si>
    <t>MP:0011098</t>
  </si>
  <si>
    <t>complete embryonic lethality during organogenesis</t>
  </si>
  <si>
    <t>HAND1 (5.0)</t>
  </si>
  <si>
    <t>ENSG00000115641</t>
  </si>
  <si>
    <t>FHL2 PPI subnetwork</t>
  </si>
  <si>
    <t>MP:0005312</t>
  </si>
  <si>
    <t>pericardial effusion</t>
  </si>
  <si>
    <t>PLN (4.3)</t>
  </si>
  <si>
    <t>SCN5A (4.0)</t>
  </si>
  <si>
    <t>CCDC141 (4.0)</t>
  </si>
  <si>
    <t>ENSG00000157110</t>
  </si>
  <si>
    <t>RBPMS PPI subnetwork</t>
  </si>
  <si>
    <t>GO:0005667</t>
  </si>
  <si>
    <t>transcription factor complex</t>
  </si>
  <si>
    <t>GO:0001701</t>
  </si>
  <si>
    <t>in utero embryonic development</t>
  </si>
  <si>
    <t>HAND1 (3.1)</t>
  </si>
  <si>
    <t>SAP30L (2.6)</t>
  </si>
  <si>
    <t>ACVR2B (2.6)</t>
  </si>
  <si>
    <t>MP:0001544</t>
  </si>
  <si>
    <t>abnormal cardiovascular system physiology</t>
  </si>
  <si>
    <t>PLN (7.1)</t>
  </si>
  <si>
    <t>GO:0033613</t>
  </si>
  <si>
    <t>activating transcription factor binding</t>
  </si>
  <si>
    <t>CAMK2D (3.4)</t>
  </si>
  <si>
    <t>GO:0000989</t>
  </si>
  <si>
    <t>transcription factor binding transcription factor activity</t>
  </si>
  <si>
    <t>MP:0005329</t>
  </si>
  <si>
    <t>abnormal myocardium layer morphology</t>
  </si>
  <si>
    <t>SCN5A (6.3)</t>
  </si>
  <si>
    <t>MP:0000266</t>
  </si>
  <si>
    <t>abnormal heart morphology</t>
  </si>
  <si>
    <t>SCN5A (4.6)</t>
  </si>
  <si>
    <t>PLN (4.5)</t>
  </si>
  <si>
    <t>GO:0000988</t>
  </si>
  <si>
    <t>protein binding transcription factor activity</t>
  </si>
  <si>
    <t>MP:0002833</t>
  </si>
  <si>
    <t>increased heart weight</t>
  </si>
  <si>
    <t>PLN (8.4)</t>
  </si>
  <si>
    <t>NFIA (3.1)</t>
  </si>
  <si>
    <t>MP:0005294</t>
  </si>
  <si>
    <t>abnormal heart ventricle morphology</t>
  </si>
  <si>
    <t>SCN5A (4.7)</t>
  </si>
  <si>
    <t>GO:0051153</t>
  </si>
  <si>
    <t>regulation of striated muscle cell differentiation</t>
  </si>
  <si>
    <t>SCN5A (3.6)</t>
  </si>
  <si>
    <t>NFIA (3.5)</t>
  </si>
  <si>
    <t>GO:0003712</t>
  </si>
  <si>
    <t>transcription cofactor activity</t>
  </si>
  <si>
    <t>NFIA (2.7)</t>
  </si>
  <si>
    <t>MP:0000278</t>
  </si>
  <si>
    <t>abnormal myocardial fiber morphology</t>
  </si>
  <si>
    <t>PLN (7.6)</t>
  </si>
  <si>
    <t>MP:0004251</t>
  </si>
  <si>
    <t>failure of heart looping</t>
  </si>
  <si>
    <t>HAND1 (3.8)</t>
  </si>
  <si>
    <t>MP:0000295</t>
  </si>
  <si>
    <t>trabecula carnea hypoplasia</t>
  </si>
  <si>
    <t>MP:0002953</t>
  </si>
  <si>
    <t>thick ventricular wall</t>
  </si>
  <si>
    <t>PLN (7.0)</t>
  </si>
  <si>
    <t>ENSG00000162889</t>
  </si>
  <si>
    <t>MAPKAPK2 PPI subnetwork</t>
  </si>
  <si>
    <t>PLN (4.2)</t>
  </si>
  <si>
    <t>GO:0000122</t>
  </si>
  <si>
    <t>negative regulation of transcription from RNA polymerase II promoter</t>
  </si>
  <si>
    <t>MP:0000280</t>
  </si>
  <si>
    <t>thin ventricular wall</t>
  </si>
  <si>
    <t>PLN (4.8)</t>
  </si>
  <si>
    <t>ENSG00000163806</t>
  </si>
  <si>
    <t>SPDYA PPI subnetwork</t>
  </si>
  <si>
    <t>TTN (3.5)</t>
  </si>
  <si>
    <t>GO:0055001</t>
  </si>
  <si>
    <t>muscle cell development</t>
  </si>
  <si>
    <t>CCDC141 (5.3)</t>
  </si>
  <si>
    <t>MP:0010724</t>
  </si>
  <si>
    <t>thick interventricular septum</t>
  </si>
  <si>
    <t>PLN (3.9)</t>
  </si>
  <si>
    <t>GO:0051146</t>
  </si>
  <si>
    <t>striated muscle cell differentiation</t>
  </si>
  <si>
    <t>SCN5A (5.1)</t>
  </si>
  <si>
    <t>CCDC141 (4.5)</t>
  </si>
  <si>
    <t>PLEKHA3 (2.5)</t>
  </si>
  <si>
    <t>OBSL1 (3.3)</t>
  </si>
  <si>
    <t>GO:0055007</t>
  </si>
  <si>
    <t>cardiac muscle cell differentiation</t>
  </si>
  <si>
    <t>SCN5A (4.8)</t>
  </si>
  <si>
    <t>MP:0000267</t>
  </si>
  <si>
    <t>abnormal heart development</t>
  </si>
  <si>
    <t>HAND1 (5.9)</t>
  </si>
  <si>
    <t>GO:0051148</t>
  </si>
  <si>
    <t>negative regulation of muscle cell differentiation</t>
  </si>
  <si>
    <t>BRD7P3 (3.0)</t>
  </si>
  <si>
    <t>GO:0016202</t>
  </si>
  <si>
    <t>regulation of striated muscle tissue development</t>
  </si>
  <si>
    <t>SCN5A (3.5)</t>
  </si>
  <si>
    <t>CCDC141 (3.2)</t>
  </si>
  <si>
    <t>NFIA (2.9)</t>
  </si>
  <si>
    <t>ENSG00000175084</t>
  </si>
  <si>
    <t>DES PPI subnetwork</t>
  </si>
  <si>
    <t>TTN (5.4)</t>
  </si>
  <si>
    <t>MP:0002190</t>
  </si>
  <si>
    <t>disorganized myocardium</t>
  </si>
  <si>
    <t>ENSG00000082701</t>
  </si>
  <si>
    <t>GSK3B PPI subnetwork</t>
  </si>
  <si>
    <t>NFIA (2.5)</t>
  </si>
  <si>
    <t>GO:0014706</t>
  </si>
  <si>
    <t>striated muscle tissue development</t>
  </si>
  <si>
    <t>SCN5A (4.5)</t>
  </si>
  <si>
    <t>OBSL1 (3.2)</t>
  </si>
  <si>
    <t>PLN (2.7)</t>
  </si>
  <si>
    <t>MP:0000274</t>
  </si>
  <si>
    <t>enlarged heart</t>
  </si>
  <si>
    <t>PLN (5.2)</t>
  </si>
  <si>
    <t>GO:0044212</t>
  </si>
  <si>
    <t>transcription regulatory region DNA binding</t>
  </si>
  <si>
    <t>MP:0005140</t>
  </si>
  <si>
    <t>decreased cardiac muscle contractility</t>
  </si>
  <si>
    <t>PLN (6.8)</t>
  </si>
  <si>
    <t>MP:0005598</t>
  </si>
  <si>
    <t>decreased ventricle muscle contractility</t>
  </si>
  <si>
    <t>SCN5A (6.5)</t>
  </si>
  <si>
    <t>GO:0001067</t>
  </si>
  <si>
    <t>regulatory region nucleic acid binding</t>
  </si>
  <si>
    <t>GO:0000975</t>
  </si>
  <si>
    <t>regulatory region DNA binding</t>
  </si>
  <si>
    <t>MP:0001625</t>
  </si>
  <si>
    <t>cardiac hypertrophy</t>
  </si>
  <si>
    <t>PLN (8.1)</t>
  </si>
  <si>
    <t>GO:0048742</t>
  </si>
  <si>
    <t>regulation of skeletal muscle fiber development</t>
  </si>
  <si>
    <t>SCN5A (3.3)</t>
  </si>
  <si>
    <t>NFIA (2.8)</t>
  </si>
  <si>
    <t>CCDC141 (2.7)</t>
  </si>
  <si>
    <t>GO:0048634</t>
  </si>
  <si>
    <t>regulation of muscle organ development</t>
  </si>
  <si>
    <t>SCN5A (3.8)</t>
  </si>
  <si>
    <t>CCDC141 (3.1)</t>
  </si>
  <si>
    <t>ENSG00000112062</t>
  </si>
  <si>
    <t>MAPK14 PPI subnetwork</t>
  </si>
  <si>
    <t>CDKN1A (3.8)</t>
  </si>
  <si>
    <t>CAMK2D (2.9)</t>
  </si>
  <si>
    <t>ENSG00000183072</t>
  </si>
  <si>
    <t>NKX2-5 PPI subnetwork</t>
  </si>
  <si>
    <t>OBSL1 (3.6)</t>
  </si>
  <si>
    <t>ACVR2B (3.0)</t>
  </si>
  <si>
    <t>MP:0002625</t>
  </si>
  <si>
    <t>heart left ventricle hypertrophy</t>
  </si>
  <si>
    <t>PLN (8.0)</t>
  </si>
  <si>
    <t>GO:0061061</t>
  </si>
  <si>
    <t>muscle structure development</t>
  </si>
  <si>
    <t>ACVR2B (2.7)</t>
  </si>
  <si>
    <t>GO:0055006</t>
  </si>
  <si>
    <t>cardiac cell development</t>
  </si>
  <si>
    <t>CCDC141 (4.6)</t>
  </si>
  <si>
    <t>GO:0055013</t>
  </si>
  <si>
    <t>cardiac muscle cell development</t>
  </si>
  <si>
    <t>MP:0006138</t>
  </si>
  <si>
    <t>congestive heart failure</t>
  </si>
  <si>
    <t>PLN (6.0)</t>
  </si>
  <si>
    <t>HAND1 (4.0)</t>
  </si>
  <si>
    <t>GO:0007517</t>
  </si>
  <si>
    <t>muscle organ development</t>
  </si>
  <si>
    <t>C21orf7 (4.4)</t>
  </si>
  <si>
    <t>NFIA (3.4)</t>
  </si>
  <si>
    <t>GO:0055002</t>
  </si>
  <si>
    <t>striated muscle cell development</t>
  </si>
  <si>
    <t>SCN5A (5.4)</t>
  </si>
  <si>
    <t>CCDC141 (5.1)</t>
  </si>
  <si>
    <t>GO:0060537</t>
  </si>
  <si>
    <t>muscle tissue development</t>
  </si>
  <si>
    <t>SCN5A (4.4)</t>
  </si>
  <si>
    <t>ENSG00000172531</t>
  </si>
  <si>
    <t>PPP1CA PPI subnetwork</t>
  </si>
  <si>
    <t>TTN (2.8)</t>
  </si>
  <si>
    <t>GO:0007507</t>
  </si>
  <si>
    <t>heart development</t>
  </si>
  <si>
    <t>MP:0004084</t>
  </si>
  <si>
    <t>abnormal cardiac muscle relaxation</t>
  </si>
  <si>
    <t>PLN (7.8)</t>
  </si>
  <si>
    <t>SCN5A (5.6)</t>
  </si>
  <si>
    <t>MP:0005438</t>
  </si>
  <si>
    <t>abnormal glycogen homeostasis</t>
  </si>
  <si>
    <t>ENSG00000011405</t>
  </si>
  <si>
    <t>PIK3C2A PPI subnetwork</t>
  </si>
  <si>
    <t>ENSG00000182533</t>
  </si>
  <si>
    <t>CAV3 PPI subnetwork</t>
  </si>
  <si>
    <t>PLN (3.7)</t>
  </si>
  <si>
    <t>GO:0042692</t>
  </si>
  <si>
    <t>muscle cell differentiation</t>
  </si>
  <si>
    <t>OBSL1 (4.0)</t>
  </si>
  <si>
    <t>CCDC141 (3.9)</t>
  </si>
  <si>
    <t>ENSG00000128591</t>
  </si>
  <si>
    <t>FLNC PPI subnetwork</t>
  </si>
  <si>
    <t>TTN (5.3)</t>
  </si>
  <si>
    <t>ENSG00000108946</t>
  </si>
  <si>
    <t>PRKAR1A PPI subnetwork</t>
  </si>
  <si>
    <t>GO:0003705</t>
  </si>
  <si>
    <t>RNA polymerase II distal enhancer sequence-specific DNA binding transcription factor activity</t>
  </si>
  <si>
    <t>ENSG00000152137</t>
  </si>
  <si>
    <t>HSPB8 PPI subnetwork</t>
  </si>
  <si>
    <t>TTN (4.6)</t>
  </si>
  <si>
    <t>GO:0048738</t>
  </si>
  <si>
    <t>cardiac muscle tissue development</t>
  </si>
  <si>
    <t>SCN5A (5.8)</t>
  </si>
  <si>
    <t>ENSG00000111245</t>
  </si>
  <si>
    <t>MYL2 PPI subnetwork</t>
  </si>
  <si>
    <t>TTN (4.2)</t>
  </si>
  <si>
    <t>GO:0043034</t>
  </si>
  <si>
    <t>costamere</t>
  </si>
  <si>
    <t>PLN (5.7)</t>
  </si>
  <si>
    <t>DFNB59 (3.5)</t>
  </si>
  <si>
    <t>ENSG00000112658</t>
  </si>
  <si>
    <t>SRF PPI subnetwork</t>
  </si>
  <si>
    <t>OBSL1 (3.1)</t>
  </si>
  <si>
    <t>HAND1 (2.4)</t>
  </si>
  <si>
    <t>MP:0003921</t>
  </si>
  <si>
    <t>abnormal heart left ventricle morphology</t>
  </si>
  <si>
    <t>SCN5A (4.9)</t>
  </si>
  <si>
    <t>MP:0001299</t>
  </si>
  <si>
    <t>abnormal eye distance/ position</t>
  </si>
  <si>
    <t>ENSG00000148848</t>
  </si>
  <si>
    <t>ADAM12 PPI subnetwork</t>
  </si>
  <si>
    <t>TTN (3.2)</t>
  </si>
  <si>
    <t>ENSG00000118194</t>
  </si>
  <si>
    <t>TNNT2 PPI subnetwork</t>
  </si>
  <si>
    <t>PLN (4.9)</t>
  </si>
  <si>
    <t>GO:0035051</t>
  </si>
  <si>
    <t>cardiac cell differentiation</t>
  </si>
  <si>
    <t>GO:0051147</t>
  </si>
  <si>
    <t>regulation of muscle cell differentiation</t>
  </si>
  <si>
    <t>NFIA (3.0)</t>
  </si>
  <si>
    <t>MP:0010403</t>
  </si>
  <si>
    <t>atrial septal defect</t>
  </si>
  <si>
    <t>PLN (3.6)</t>
  </si>
  <si>
    <t>HAND1 (3.3)</t>
  </si>
  <si>
    <t>GO:0048641</t>
  </si>
  <si>
    <t>regulation of skeletal muscle tissue development</t>
  </si>
  <si>
    <t>C21orf7 (3.0)</t>
  </si>
  <si>
    <t>MP:0000747</t>
  </si>
  <si>
    <t>muscle weakness</t>
  </si>
  <si>
    <t>TTN (5.0)</t>
  </si>
  <si>
    <t>ENSG00000050748</t>
  </si>
  <si>
    <t>MAPK9 PPI subnetwork</t>
  </si>
  <si>
    <t>CDKN1A (2.9)</t>
  </si>
  <si>
    <t>GO:0005924</t>
  </si>
  <si>
    <t>cell-substrate adherens junction</t>
  </si>
  <si>
    <t>MP:0004564</t>
  </si>
  <si>
    <t>enlarged myocardial fiber</t>
  </si>
  <si>
    <t>OBSL1 (3.4)</t>
  </si>
  <si>
    <t>MP:0005608</t>
  </si>
  <si>
    <t>cardiac interstitial fibrosis</t>
  </si>
  <si>
    <t>PLN (8.8)</t>
  </si>
  <si>
    <t>MP:0002753</t>
  </si>
  <si>
    <t>dilated heart left ventricle</t>
  </si>
  <si>
    <t>GO:0060048</t>
  </si>
  <si>
    <t>cardiac muscle contraction</t>
  </si>
  <si>
    <t>MP:0000750</t>
  </si>
  <si>
    <t>abnormal muscle regeneration</t>
  </si>
  <si>
    <t>C21orf7 (4.9)</t>
  </si>
  <si>
    <t>MP:0005592</t>
  </si>
  <si>
    <t>abnormal vascular smooth muscle morphology</t>
  </si>
  <si>
    <t>PLN (3.4)</t>
  </si>
  <si>
    <t>ENSG00000167085</t>
  </si>
  <si>
    <t>PHB PPI subnetwork</t>
  </si>
  <si>
    <t>MP:0003896</t>
  </si>
  <si>
    <t>prolonged PR interval</t>
  </si>
  <si>
    <t>SCN5A (4.3)</t>
  </si>
  <si>
    <t>PLN (4.0)</t>
  </si>
  <si>
    <t>MP:0001718</t>
  </si>
  <si>
    <t>abnormal visceral yolk sac morphology</t>
  </si>
  <si>
    <t>CCDC141 (3.5)</t>
  </si>
  <si>
    <t>HAND1 (2.7)</t>
  </si>
  <si>
    <t>MP:0008788</t>
  </si>
  <si>
    <t>abnormal fetal cardiomyocyte morphology</t>
  </si>
  <si>
    <t>HAND1 (4.4)</t>
  </si>
  <si>
    <t>OBSL1 (3.7)</t>
  </si>
  <si>
    <t>CAMK2D (2.6)</t>
  </si>
  <si>
    <t>ACVR2B (3.1)</t>
  </si>
  <si>
    <t>ENSG00000100292</t>
  </si>
  <si>
    <t>HMOX1 PPI subnetwork</t>
  </si>
  <si>
    <t>PLN (4.4)</t>
  </si>
  <si>
    <t>TTN (4.4)</t>
  </si>
  <si>
    <t>ENSG00000182809</t>
  </si>
  <si>
    <t>CRIP2 PPI subnetwork</t>
  </si>
  <si>
    <t>TTN (7.9)</t>
  </si>
  <si>
    <t>PLN (7.4)</t>
  </si>
  <si>
    <t>ENSG00000108854</t>
  </si>
  <si>
    <t>SMURF2 PPI subnetwork</t>
  </si>
  <si>
    <t>TTN (5.5)</t>
  </si>
  <si>
    <t>MP:0003084</t>
  </si>
  <si>
    <t>abnormal skeletal muscle fiber morphology</t>
  </si>
  <si>
    <t>TTN (6.8)</t>
  </si>
  <si>
    <t>MP:0002972</t>
  </si>
  <si>
    <t>abnormal cardiac muscle contractility</t>
  </si>
  <si>
    <t>GO:0030055</t>
  </si>
  <si>
    <t>cell-substrate junction</t>
  </si>
  <si>
    <t>PLN (3.8)</t>
  </si>
  <si>
    <t>MP:0003222</t>
  </si>
  <si>
    <t>increased cardiomyocyte apoptosis</t>
  </si>
  <si>
    <t>SCN5A (3.7)</t>
  </si>
  <si>
    <t>CDKN1A (2.6)</t>
  </si>
  <si>
    <t>GO:0060047</t>
  </si>
  <si>
    <t>heart contraction</t>
  </si>
  <si>
    <t>SCN5A (7.1)</t>
  </si>
  <si>
    <t>GO:0000981</t>
  </si>
  <si>
    <t>sequence-specific DNA binding RNA polymerase II transcription factor activity</t>
  </si>
  <si>
    <t>HAND1 (3.2)</t>
  </si>
  <si>
    <t>SCN5A (2.7)</t>
  </si>
  <si>
    <t>GO:0042383</t>
  </si>
  <si>
    <t>sarcolemma</t>
  </si>
  <si>
    <t>ENSG00000058866</t>
  </si>
  <si>
    <t>DGKG PPI subnetwork</t>
  </si>
  <si>
    <t>CCDC141 (4.3)</t>
  </si>
  <si>
    <t>SOX8 (3.1)</t>
  </si>
  <si>
    <t>OBSL1 (2.5)</t>
  </si>
  <si>
    <t>CDKN1A (2.5)</t>
  </si>
  <si>
    <t>GO:0003015</t>
  </si>
  <si>
    <t>heart process</t>
  </si>
  <si>
    <t>ENSG00000170276</t>
  </si>
  <si>
    <t>ENSG00000170276 PPI subnetwork</t>
  </si>
  <si>
    <t>MP:0006085</t>
  </si>
  <si>
    <t>myocardial necrosis</t>
  </si>
  <si>
    <t>GO:0003714</t>
  </si>
  <si>
    <t>transcription corepressor activity</t>
  </si>
  <si>
    <t>NFIA (3.8)</t>
  </si>
  <si>
    <t>GO:0005925</t>
  </si>
  <si>
    <t>focal adhesion</t>
  </si>
  <si>
    <t>ENSG00000104325</t>
  </si>
  <si>
    <t>DECR1 PPI subnetwork</t>
  </si>
  <si>
    <t>TTN (7.2)</t>
  </si>
  <si>
    <t>PLN (6.2)</t>
  </si>
  <si>
    <t>HAND1 (4.1)</t>
  </si>
  <si>
    <t>PLN (3.0)</t>
  </si>
  <si>
    <t>GO:0048747</t>
  </si>
  <si>
    <t>muscle fiber development</t>
  </si>
  <si>
    <t>CCDC141 (3.8)</t>
  </si>
  <si>
    <t>C21orf7 (3.3)</t>
  </si>
  <si>
    <t>MP:0010402</t>
  </si>
  <si>
    <t>ventricular septal defect</t>
  </si>
  <si>
    <t>ENSG00000229589 (2.7)</t>
  </si>
  <si>
    <t>MP:0004057</t>
  </si>
  <si>
    <t>thin myocardium compact layer</t>
  </si>
  <si>
    <t>BACH1-IT1 (3.3)</t>
  </si>
  <si>
    <t>ENSG00000100697</t>
  </si>
  <si>
    <t>DICER1 PPI subnetwork</t>
  </si>
  <si>
    <t>MP:0008725</t>
  </si>
  <si>
    <t>enlarged heart atrium</t>
  </si>
  <si>
    <t>OBSL1 (2.6)</t>
  </si>
  <si>
    <t>MP:0003141</t>
  </si>
  <si>
    <t>cardiac fibrosis</t>
  </si>
  <si>
    <t>MP:0002795</t>
  </si>
  <si>
    <t>dilated cardiomyopathy</t>
  </si>
  <si>
    <t>PLN (8.2)</t>
  </si>
  <si>
    <t>CCDC141 (2.6)</t>
  </si>
  <si>
    <t>MP:0004215</t>
  </si>
  <si>
    <t>abnormal myocardial fiber physiology</t>
  </si>
  <si>
    <t>SCN5A (6.8)</t>
  </si>
  <si>
    <t>ENSG00000113555</t>
  </si>
  <si>
    <t>PCDH12 PPI subnetwork</t>
  </si>
  <si>
    <t>TTN (7.1)</t>
  </si>
  <si>
    <t>SCN5A (3.1)</t>
  </si>
  <si>
    <t>ACVR2B (2.8)</t>
  </si>
  <si>
    <t>ENSG00000072518</t>
  </si>
  <si>
    <t>MARK2 PPI subnetwork</t>
  </si>
  <si>
    <t>PLN (3.5)</t>
  </si>
  <si>
    <t>MP:0003140</t>
  </si>
  <si>
    <t>dilated heart atrium</t>
  </si>
  <si>
    <t>KEGG_HYPERTROPHIC_CARDIOMYOPATHY_HCM</t>
  </si>
  <si>
    <t>ENSG00000068976</t>
  </si>
  <si>
    <t>PYGM PPI subnetwork</t>
  </si>
  <si>
    <t>GO:0040008</t>
  </si>
  <si>
    <t>regulation of growth</t>
  </si>
  <si>
    <t>NFIA (2.3)</t>
  </si>
  <si>
    <t>SAP30L (3.4)</t>
  </si>
  <si>
    <t>ACVR2B (3.4)</t>
  </si>
  <si>
    <t>ENSG00000187079</t>
  </si>
  <si>
    <t>TEAD1 PPI subnetwork</t>
  </si>
  <si>
    <t>GO:0031672</t>
  </si>
  <si>
    <t>A band</t>
  </si>
  <si>
    <t>TTN (10.0)</t>
  </si>
  <si>
    <t>MP:0001633</t>
  </si>
  <si>
    <t>poor circulation</t>
  </si>
  <si>
    <t>HAND1 (4.9)</t>
  </si>
  <si>
    <t>SAP30L (2.9)</t>
  </si>
  <si>
    <t>GO:0055003</t>
  </si>
  <si>
    <t>cardiac myofibril assembly</t>
  </si>
  <si>
    <t>CCDC141 (4.8)</t>
  </si>
  <si>
    <t>SCN5A (4.2)</t>
  </si>
  <si>
    <t>MP:0000269</t>
  </si>
  <si>
    <t>abnormal heart looping</t>
  </si>
  <si>
    <t>HAND1 (6.2)</t>
  </si>
  <si>
    <t>ENSG00000160973</t>
  </si>
  <si>
    <t>FOXH1 PPI subnetwork</t>
  </si>
  <si>
    <t>ENSG00000171914</t>
  </si>
  <si>
    <t>TLN2 PPI subnetwork</t>
  </si>
  <si>
    <t>TTN (4.0)</t>
  </si>
  <si>
    <t>MP:0009395</t>
  </si>
  <si>
    <t>increased nucleated erythrocyte cell number</t>
  </si>
  <si>
    <t>ENSG00000137171</t>
  </si>
  <si>
    <t>KLC4 PPI subnetwork</t>
  </si>
  <si>
    <t>ENSG00000123836</t>
  </si>
  <si>
    <t>PFKFB2 PPI subnetwork</t>
  </si>
  <si>
    <t>ENSG00000168530</t>
  </si>
  <si>
    <t>MYL1 PPI subnetwork</t>
  </si>
  <si>
    <t>PLN (5.4)</t>
  </si>
  <si>
    <t>GO:0010830</t>
  </si>
  <si>
    <t>regulation of myotube differentiation</t>
  </si>
  <si>
    <t>SCN5A (3.0)</t>
  </si>
  <si>
    <t>OBSL1 (2.8)</t>
  </si>
  <si>
    <t>MP:0005330</t>
  </si>
  <si>
    <t>cardiomyopathy</t>
  </si>
  <si>
    <t>PLN (7.7)</t>
  </si>
  <si>
    <t>SCN5A (7.0)</t>
  </si>
  <si>
    <t>MP:0009404</t>
  </si>
  <si>
    <t>centrally nucleated skeletal muscle fibers</t>
  </si>
  <si>
    <t>ENSG00000007171</t>
  </si>
  <si>
    <t>NOS2 PPI subnetwork</t>
  </si>
  <si>
    <t>PLN (4.1)</t>
  </si>
  <si>
    <t>ENSG00000122180</t>
  </si>
  <si>
    <t>MYOG PPI subnetwork</t>
  </si>
  <si>
    <t>TTN (3.0)</t>
  </si>
  <si>
    <t>MP:0004486</t>
  </si>
  <si>
    <t>decreased response of heart to induced stress</t>
  </si>
  <si>
    <t>CAMK2D (4.8)</t>
  </si>
  <si>
    <t>OBSL1 (2.4)</t>
  </si>
  <si>
    <t>MP:0009406</t>
  </si>
  <si>
    <t>decreased skeletal muscle fiber number</t>
  </si>
  <si>
    <t>TTN (5.1)</t>
  </si>
  <si>
    <t>KEGG_DILATED_CARDIOMYOPATHY</t>
  </si>
  <si>
    <t>PLN (6.5)</t>
  </si>
  <si>
    <t>C6orf204 (2.8)</t>
  </si>
  <si>
    <t>ENSG00000004864</t>
  </si>
  <si>
    <t>SLC25A13 PPI subnetwork</t>
  </si>
  <si>
    <t>MP:0001575</t>
  </si>
  <si>
    <t>cyanosis</t>
  </si>
  <si>
    <t>OBSL1 (2.7)</t>
  </si>
  <si>
    <t>MP:0009399</t>
  </si>
  <si>
    <t>increased skeletal muscle fiber size</t>
  </si>
  <si>
    <t>ENSG00000113196</t>
  </si>
  <si>
    <t>HAND1 PPI subnetwork</t>
  </si>
  <si>
    <t>ENSG00000172399</t>
  </si>
  <si>
    <t>MYOZ2 PPI subnetwork</t>
  </si>
  <si>
    <t>TTN (9.0)</t>
  </si>
  <si>
    <t>ENSG00000136574</t>
  </si>
  <si>
    <t>GATA4 PPI subnetwork</t>
  </si>
  <si>
    <t>MP:0010392</t>
  </si>
  <si>
    <t>prolonged QRS complex duration</t>
  </si>
  <si>
    <t>CCDC141 (4.2)</t>
  </si>
  <si>
    <t>MP:0002672</t>
  </si>
  <si>
    <t>abnormal branchial arch artery morphology</t>
  </si>
  <si>
    <t>GO:0008016</t>
  </si>
  <si>
    <t>regulation of heart contraction</t>
  </si>
  <si>
    <t>MP:0010090</t>
  </si>
  <si>
    <t>increased circulating creatine kinase level</t>
  </si>
  <si>
    <t>C21orf7 (4.8)</t>
  </si>
  <si>
    <t>SAP30L (2.4)</t>
  </si>
  <si>
    <t>PLN (2.8)</t>
  </si>
  <si>
    <t>GO:0042803</t>
  </si>
  <si>
    <t>protein homodimerization activity</t>
  </si>
  <si>
    <t>PREP (2.5)</t>
  </si>
  <si>
    <t>ENSG00000177791</t>
  </si>
  <si>
    <t>MYOZ1 PPI subnetwork</t>
  </si>
  <si>
    <t>TTN (7.0)</t>
  </si>
  <si>
    <t>MP:0000270</t>
  </si>
  <si>
    <t>abnormal heart tube morphology</t>
  </si>
  <si>
    <t>SCN5A (5.9)</t>
  </si>
  <si>
    <t>KEGG_ARRHYTHMOGENIC_RIGHT_VENTRICULAR_CARDIOMYOPATHY_ARVC</t>
  </si>
  <si>
    <t>ENSG00000100345</t>
  </si>
  <si>
    <t>MYH9 PPI subnetwork</t>
  </si>
  <si>
    <t>PLN (4.7)</t>
  </si>
  <si>
    <t>ENSG00000065882</t>
  </si>
  <si>
    <t>TBC1D1 PPI subnetwork</t>
  </si>
  <si>
    <t>MP:0001719</t>
  </si>
  <si>
    <t>absent vitelline blood vessels</t>
  </si>
  <si>
    <t>HAND1 (3.4)</t>
  </si>
  <si>
    <t>MP:0003105</t>
  </si>
  <si>
    <t>abnormal heart atrium morphology</t>
  </si>
  <si>
    <t>SCN5A (6.9)</t>
  </si>
  <si>
    <t>HAND1 (6.8)</t>
  </si>
  <si>
    <t>BACH1-IT1 (2.4)</t>
  </si>
  <si>
    <t>ENSG00000114854</t>
  </si>
  <si>
    <t>TNNC1 PPI subnetwork</t>
  </si>
  <si>
    <t>TTN (10.3)</t>
  </si>
  <si>
    <t>SOX8 (2.9)</t>
  </si>
  <si>
    <t>ENSG00000214528</t>
  </si>
  <si>
    <t>ENSG00000214528 PPI subnetwork</t>
  </si>
  <si>
    <t>ENSG00000197616</t>
  </si>
  <si>
    <t>MYH6 PPI subnetwork</t>
  </si>
  <si>
    <t>TTN (7.4)</t>
  </si>
  <si>
    <t>ENSG00000105662</t>
  </si>
  <si>
    <t>CRTC1 PPI subnetwork</t>
  </si>
  <si>
    <t>GO:0001076</t>
  </si>
  <si>
    <t>RNA polymerase II transcription factor binding transcription factor activity</t>
  </si>
  <si>
    <t>ENSG00000120709</t>
  </si>
  <si>
    <t>FAM53C PPI subnetwork</t>
  </si>
  <si>
    <t>GO:0009792</t>
  </si>
  <si>
    <t>embryo development ending in birth or egg hatching</t>
  </si>
  <si>
    <t>HAND1 (2.8)</t>
  </si>
  <si>
    <t>ENSG00000118762</t>
  </si>
  <si>
    <t>PKD2 PPI subnetwork</t>
  </si>
  <si>
    <t>ENSG00000071564</t>
  </si>
  <si>
    <t>TCF3 PPI subnetwork</t>
  </si>
  <si>
    <t>ENSG00000087077</t>
  </si>
  <si>
    <t>TRIP6 PPI subnetwork</t>
  </si>
  <si>
    <t>C21orf7 (2.7)</t>
  </si>
  <si>
    <t>ENSG00000068615</t>
  </si>
  <si>
    <t>REEP1 PPI subnetwork</t>
  </si>
  <si>
    <t>GO:0043009</t>
  </si>
  <si>
    <t>chordate embryonic development</t>
  </si>
  <si>
    <t>CCDC141 (2.5)</t>
  </si>
  <si>
    <t>GO:0003012</t>
  </si>
  <si>
    <t>muscle system process</t>
  </si>
  <si>
    <t>MP:0000752</t>
  </si>
  <si>
    <t>dystrophic muscle</t>
  </si>
  <si>
    <t>CDKN1A (3.1)</t>
  </si>
  <si>
    <t>GO:0016775</t>
  </si>
  <si>
    <t>phosphotransferase activity, nitrogenous group as acceptor</t>
  </si>
  <si>
    <t>TTN (3.8)</t>
  </si>
  <si>
    <t>MP:0000276</t>
  </si>
  <si>
    <t>heart right ventricle hypertrophy</t>
  </si>
  <si>
    <t>PLN (5.0)</t>
  </si>
  <si>
    <t>GO:2001014</t>
  </si>
  <si>
    <t>regulation of skeletal muscle cell differentiation</t>
  </si>
  <si>
    <t>OBSL1 (2.9)</t>
  </si>
  <si>
    <t>ENSG00000151729</t>
  </si>
  <si>
    <t>SLC25A4 PPI subnetwork</t>
  </si>
  <si>
    <t>GO:0060538</t>
  </si>
  <si>
    <t>skeletal muscle organ development</t>
  </si>
  <si>
    <t>C21orf7 (4.7)</t>
  </si>
  <si>
    <t>MP:0004567</t>
  </si>
  <si>
    <t>decreased myocardial fiber number</t>
  </si>
  <si>
    <t>MP:0011086</t>
  </si>
  <si>
    <t>partial postnatal lethality</t>
  </si>
  <si>
    <t>ACVR2B (2.5)</t>
  </si>
  <si>
    <t>GO:0030018</t>
  </si>
  <si>
    <t>Z disc</t>
  </si>
  <si>
    <t>TTN (9.3)</t>
  </si>
  <si>
    <t>GO:0030239</t>
  </si>
  <si>
    <t>myofibril assembly</t>
  </si>
  <si>
    <t>PLN (5.3)</t>
  </si>
  <si>
    <t>SAP30L (2.7)</t>
  </si>
  <si>
    <t>ENSG00000129170</t>
  </si>
  <si>
    <t>CSRP3 PPI subnetwork</t>
  </si>
  <si>
    <t>TTN (7.5)</t>
  </si>
  <si>
    <t>OBSL1 (3.0)</t>
  </si>
  <si>
    <t>ENSG00000105699</t>
  </si>
  <si>
    <t>LSR PPI subnetwork</t>
  </si>
  <si>
    <t>CCDC141 (2.9)</t>
  </si>
  <si>
    <t>CDKN1A (2.7)</t>
  </si>
  <si>
    <t>GO:0003007</t>
  </si>
  <si>
    <t>heart morphogenesis</t>
  </si>
  <si>
    <t>GO:0031674</t>
  </si>
  <si>
    <t>I band</t>
  </si>
  <si>
    <t>TTN (10.5)</t>
  </si>
  <si>
    <t>HAND1 (2.6)</t>
  </si>
  <si>
    <t>MP:0003137</t>
  </si>
  <si>
    <t>abnormal impulse conducting system conduction</t>
  </si>
  <si>
    <t>ENSG00000158022</t>
  </si>
  <si>
    <t>TRIM63 PPI subnetwork</t>
  </si>
  <si>
    <t>ENSG00000146950</t>
  </si>
  <si>
    <t>SHROOM2 PPI subnetwork</t>
  </si>
  <si>
    <t>CCDC141 (2.8)</t>
  </si>
  <si>
    <t>ENSG00000084754</t>
  </si>
  <si>
    <t>HADHA PPI subnetwork</t>
  </si>
  <si>
    <t>ENSG00000140553</t>
  </si>
  <si>
    <t>UNC45A PPI subnetwork</t>
  </si>
  <si>
    <t>GO:0008015</t>
  </si>
  <si>
    <t>blood circulation</t>
  </si>
  <si>
    <t>ENSG00000197451</t>
  </si>
  <si>
    <t>HNRNPAB PPI subnetwork</t>
  </si>
  <si>
    <t>ENSG00000073756</t>
  </si>
  <si>
    <t>PTGS2 PPI subnetwork</t>
  </si>
  <si>
    <t>TTN (3.4)</t>
  </si>
  <si>
    <t>ENSG00000152795</t>
  </si>
  <si>
    <t>HNRPDL PPI subnetwork</t>
  </si>
  <si>
    <t>TTN (5.8)</t>
  </si>
  <si>
    <t>GO:0015629</t>
  </si>
  <si>
    <t>actin cytoskeleton</t>
  </si>
  <si>
    <t>TTN (8.2)</t>
  </si>
  <si>
    <t>ENSG00000164867</t>
  </si>
  <si>
    <t>NOS3 PPI subnetwork</t>
  </si>
  <si>
    <t>ENSG00000109846</t>
  </si>
  <si>
    <t>CRYAB PPI subnetwork</t>
  </si>
  <si>
    <t>GO:0006936</t>
  </si>
  <si>
    <t>muscle contraction</t>
  </si>
  <si>
    <t>GO:0003013</t>
  </si>
  <si>
    <t>circulatory system process</t>
  </si>
  <si>
    <t>ENSG00000058272</t>
  </si>
  <si>
    <t>PPP1R12A PPI subnetwork</t>
  </si>
  <si>
    <t>MP:0011108</t>
  </si>
  <si>
    <t>partial embryonic lethality during organogenesis</t>
  </si>
  <si>
    <t>TTN (4.9)</t>
  </si>
  <si>
    <t>MP:0001636</t>
  </si>
  <si>
    <t>irregular heartbeat</t>
  </si>
  <si>
    <t>SCN5A (5.2)</t>
  </si>
  <si>
    <t>ACVR2B (2.4)</t>
  </si>
  <si>
    <t>GO:0044449</t>
  </si>
  <si>
    <t>contractile fiber part</t>
  </si>
  <si>
    <t>TTN (11.6)</t>
  </si>
  <si>
    <t>MP:0010519</t>
  </si>
  <si>
    <t>atrioventricular block</t>
  </si>
  <si>
    <t>GO:0006942</t>
  </si>
  <si>
    <t>regulation of striated muscle contraction</t>
  </si>
  <si>
    <t>ENSG00000129991</t>
  </si>
  <si>
    <t>TNNI3 PPI subnetwork</t>
  </si>
  <si>
    <t>TTN (9.1)</t>
  </si>
  <si>
    <t>ENSG00000237298 (2.9)</t>
  </si>
  <si>
    <t>C6orf204 (2.6)</t>
  </si>
  <si>
    <t>ENSG00000143995</t>
  </si>
  <si>
    <t>MEIS1 PPI subnetwork</t>
  </si>
  <si>
    <t>CDKN1A (2.4)</t>
  </si>
  <si>
    <t>ENSG00000116809</t>
  </si>
  <si>
    <t>ZBTB17 PPI subnetwork</t>
  </si>
  <si>
    <t>GO:0031032</t>
  </si>
  <si>
    <t>actomyosin structure organization</t>
  </si>
  <si>
    <t>MP:0002127</t>
  </si>
  <si>
    <t>abnormal cardiovascular system morphology</t>
  </si>
  <si>
    <t>GO:0060976</t>
  </si>
  <si>
    <t>coronary vasculature development</t>
  </si>
  <si>
    <t>GO:0003206</t>
  </si>
  <si>
    <t>cardiac chamber morphogenesis</t>
  </si>
  <si>
    <t>ENSG00000104879</t>
  </si>
  <si>
    <t>CKM PPI subnetwork</t>
  </si>
  <si>
    <t>TTN (8.0)</t>
  </si>
  <si>
    <t>ENSG00000124575</t>
  </si>
  <si>
    <t>HIST1H1D PPI subnetwork</t>
  </si>
  <si>
    <t>MP:0000749</t>
  </si>
  <si>
    <t>muscle degeneration</t>
  </si>
  <si>
    <t>TTN (6.0)</t>
  </si>
  <si>
    <t>CCDC141 (3.0)</t>
  </si>
  <si>
    <t>GO:0031594</t>
  </si>
  <si>
    <t>neuromuscular junction</t>
  </si>
  <si>
    <t>C21orf7 (5.2)</t>
  </si>
  <si>
    <t>ENSG00000204673</t>
  </si>
  <si>
    <t>AKT1S1 PPI subnetwork</t>
  </si>
  <si>
    <t>CCDC141 (3.4)</t>
  </si>
  <si>
    <t>ENSG00000152518</t>
  </si>
  <si>
    <t>ZFP36L2 PPI subnetwork</t>
  </si>
  <si>
    <t>GO:0005912</t>
  </si>
  <si>
    <t>adherens junction</t>
  </si>
  <si>
    <t>PTPRJ (3.2)</t>
  </si>
  <si>
    <t>ENSG00000165699</t>
  </si>
  <si>
    <t>TSC1 PPI subnetwork</t>
  </si>
  <si>
    <t>MP:0000751</t>
  </si>
  <si>
    <t>myopathy</t>
  </si>
  <si>
    <t>GO:0003229</t>
  </si>
  <si>
    <t>ventricular cardiac muscle tissue development</t>
  </si>
  <si>
    <t>GO:0045214</t>
  </si>
  <si>
    <t>sarcomere organization</t>
  </si>
  <si>
    <t>CCDC141 (4.4)</t>
  </si>
  <si>
    <t>GO:0007519</t>
  </si>
  <si>
    <t>skeletal muscle tissue development</t>
  </si>
  <si>
    <t>ENSG00000099308</t>
  </si>
  <si>
    <t>MAST3 PPI subnetwork</t>
  </si>
  <si>
    <t>ENSG00000129250</t>
  </si>
  <si>
    <t>KIF1C PPI subnetwork</t>
  </si>
  <si>
    <t>GO:0030315</t>
  </si>
  <si>
    <t>T-tubule</t>
  </si>
  <si>
    <t>GO:0070161</t>
  </si>
  <si>
    <t>anchoring junction</t>
  </si>
  <si>
    <t>MP:0004090</t>
  </si>
  <si>
    <t>abnormal sarcomere morphology</t>
  </si>
  <si>
    <t>TTN (8.3)</t>
  </si>
  <si>
    <t>HAND1 (3.0)</t>
  </si>
  <si>
    <t>GO:0030016</t>
  </si>
  <si>
    <t>myofibril</t>
  </si>
  <si>
    <t>MP:0006267</t>
  </si>
  <si>
    <t>abnormal intercalated disc morphology</t>
  </si>
  <si>
    <t>PLN (5.6)</t>
  </si>
  <si>
    <t>ENSG00000122367</t>
  </si>
  <si>
    <t>LDB3 PPI subnetwork</t>
  </si>
  <si>
    <t>TTN (8.6)</t>
  </si>
  <si>
    <t>GO:0043292</t>
  </si>
  <si>
    <t>contractile fiber</t>
  </si>
  <si>
    <t>TTN (11.5)</t>
  </si>
  <si>
    <t>MP:0000281</t>
  </si>
  <si>
    <t>abnormal interventricular septum morphology</t>
  </si>
  <si>
    <t>GO:0003205</t>
  </si>
  <si>
    <t>cardiac chamber development</t>
  </si>
  <si>
    <t>HAND1 (4.6)</t>
  </si>
  <si>
    <t>ENSG00000112304</t>
  </si>
  <si>
    <t>ACOT13 PPI subnetwork</t>
  </si>
  <si>
    <t>GO:0030017</t>
  </si>
  <si>
    <t>sarcomere</t>
  </si>
  <si>
    <t>TTN (11.8)</t>
  </si>
  <si>
    <t>ENSG00000198947</t>
  </si>
  <si>
    <t>DMD PPI subnetwork</t>
  </si>
  <si>
    <t>ENSG00000151923</t>
  </si>
  <si>
    <t>TIAL1 PPI subnetwork</t>
  </si>
  <si>
    <t>TTN (6.6)</t>
  </si>
  <si>
    <t>MP:0004484</t>
  </si>
  <si>
    <t>altered response of heart to induced stress</t>
  </si>
  <si>
    <t>ENSG00000135424</t>
  </si>
  <si>
    <t>ITGA7 PPI subnetwork</t>
  </si>
  <si>
    <t>C21orf7 (4.2)</t>
  </si>
  <si>
    <t>GO:0003170</t>
  </si>
  <si>
    <t>heart valve development</t>
  </si>
  <si>
    <t>MP:0004485</t>
  </si>
  <si>
    <t>increased response of heart to induced stress</t>
  </si>
  <si>
    <t>PLN (6.4)</t>
  </si>
  <si>
    <t>TTN (5.9)</t>
  </si>
  <si>
    <t>ENSG00000100815</t>
  </si>
  <si>
    <t>TRIP11 PPI subnetwork</t>
  </si>
  <si>
    <t>MP:0009403</t>
  </si>
  <si>
    <t>increased variability of skeletal muscle fiber size</t>
  </si>
  <si>
    <t>TTN (5.6)</t>
  </si>
  <si>
    <t>MP:0003157</t>
  </si>
  <si>
    <t>impaired muscle relaxation</t>
  </si>
  <si>
    <t>TTN (4.7)</t>
  </si>
  <si>
    <t>GO:0055024</t>
  </si>
  <si>
    <t>regulation of cardiac muscle tissue development</t>
  </si>
  <si>
    <t>SCN5A (3.9)</t>
  </si>
  <si>
    <t>TTN (6.9)</t>
  </si>
  <si>
    <t>ENSG00000126001</t>
  </si>
  <si>
    <t>CEP250 PPI subnetwork</t>
  </si>
  <si>
    <t>SCN5A (3.4)</t>
  </si>
  <si>
    <t>ENSG00000189043</t>
  </si>
  <si>
    <t>NDUFA4 PPI subnetwork</t>
  </si>
  <si>
    <t>ENSG00000164107</t>
  </si>
  <si>
    <t>HAND2 PPI subnetwork</t>
  </si>
  <si>
    <t>GO:0003179</t>
  </si>
  <si>
    <t>heart valve morphogenesis</t>
  </si>
  <si>
    <t>TTN (4.8)</t>
  </si>
  <si>
    <t>ENSG00000136842</t>
  </si>
  <si>
    <t>TMOD1 PPI subnetwork</t>
  </si>
  <si>
    <t>TTN (9.5)</t>
  </si>
  <si>
    <t>GO:0048644</t>
  </si>
  <si>
    <t>muscle organ morphogenesis</t>
  </si>
  <si>
    <t>ENSG00000237298 (3.0)</t>
  </si>
  <si>
    <t>ENSG00000035403</t>
  </si>
  <si>
    <t>VCL PPI subnetwork</t>
  </si>
  <si>
    <t>CCDC141 (3.7)</t>
  </si>
  <si>
    <t>ENSG00000156675</t>
  </si>
  <si>
    <t>RAB11FIP1 PPI subnetwork</t>
  </si>
  <si>
    <t>SAP30L (3.0)</t>
  </si>
  <si>
    <t>ENSG00000117118</t>
  </si>
  <si>
    <t>SDHB PPI subnetwork</t>
  </si>
  <si>
    <t>TTN (7.8)</t>
  </si>
  <si>
    <t>GO:0003208</t>
  </si>
  <si>
    <t>cardiac ventricle morphogenesis</t>
  </si>
  <si>
    <t>GO:0055010</t>
  </si>
  <si>
    <t>ventricular cardiac muscle tissue morphogenesis</t>
  </si>
  <si>
    <t>GO:0061383</t>
  </si>
  <si>
    <t>trabecula morphogenesis</t>
  </si>
  <si>
    <t>LINC00189 (2.7)</t>
  </si>
  <si>
    <t>MP:0005333</t>
  </si>
  <si>
    <t>decreased heart rate</t>
  </si>
  <si>
    <t>GO:0003231</t>
  </si>
  <si>
    <t>cardiac ventricle development</t>
  </si>
  <si>
    <t>MP:0001914</t>
  </si>
  <si>
    <t>hemorrhage</t>
  </si>
  <si>
    <t>HAND1 (3.9)</t>
  </si>
  <si>
    <t>SCN5A (2.8)</t>
  </si>
  <si>
    <t>ENSG00000106554</t>
  </si>
  <si>
    <t>CHCHD3 PPI subnetwork</t>
  </si>
  <si>
    <t>SCN5A (2.9)</t>
  </si>
  <si>
    <t>MP:0003915</t>
  </si>
  <si>
    <t>increased left ventricle weight</t>
  </si>
  <si>
    <t>GO:0007178</t>
  </si>
  <si>
    <t>transmembrane receptor protein serine/threonine kinase signaling pathway</t>
  </si>
  <si>
    <t>GO:0060415</t>
  </si>
  <si>
    <t>muscle tissue morphogenesis</t>
  </si>
  <si>
    <t>TTN (3.3)</t>
  </si>
  <si>
    <t>TTN (2.9)</t>
  </si>
  <si>
    <t>OBSL1 (3.5)</t>
  </si>
  <si>
    <t>OSBPL6 (2.9)</t>
  </si>
  <si>
    <t>MP:0002128</t>
  </si>
  <si>
    <t>abnormal blood circulation</t>
  </si>
  <si>
    <t>CCDC141 (3.3)</t>
  </si>
  <si>
    <t>MP:0001787</t>
  </si>
  <si>
    <t>pericardial edema</t>
  </si>
  <si>
    <t>MP:0004187</t>
  </si>
  <si>
    <t>cardia bifida</t>
  </si>
  <si>
    <t>HAND1 (4.2)</t>
  </si>
  <si>
    <t>TTN (3.1)</t>
  </si>
  <si>
    <t>GO:0090257</t>
  </si>
  <si>
    <t>regulation of muscle system process</t>
  </si>
  <si>
    <t>BACH1 (2.8)</t>
  </si>
  <si>
    <t>MP:0003393</t>
  </si>
  <si>
    <t>decreased cardiac output</t>
  </si>
  <si>
    <t>PLN (6.3)</t>
  </si>
  <si>
    <t>SCN5A (4.1)</t>
  </si>
  <si>
    <t>GO:0055008</t>
  </si>
  <si>
    <t>cardiac muscle tissue morphogenesis</t>
  </si>
  <si>
    <t>ENSG00000070882</t>
  </si>
  <si>
    <t>OSBPL3 PPI subnetwork</t>
  </si>
  <si>
    <t>ENSG00000167110</t>
  </si>
  <si>
    <t>GOLGA2 PPI subnetwork</t>
  </si>
  <si>
    <t>ENSG00000213639</t>
  </si>
  <si>
    <t>PPP1CB PPI subnetwork</t>
  </si>
  <si>
    <t>GO:0055117</t>
  </si>
  <si>
    <t>regulation of cardiac muscle contraction</t>
  </si>
  <si>
    <t>GO:0010002</t>
  </si>
  <si>
    <t>cardioblast differentiation</t>
  </si>
  <si>
    <t>ENSG00000229589 (3.8)</t>
  </si>
  <si>
    <t>PLN (2.6)</t>
  </si>
  <si>
    <t>MP:0006113</t>
  </si>
  <si>
    <t>abnormal heart septum morphology</t>
  </si>
  <si>
    <t>MP:0000284</t>
  </si>
  <si>
    <t>double outlet heart right ventricle</t>
  </si>
  <si>
    <t>MP:0000748</t>
  </si>
  <si>
    <t>progressive muscle weakness</t>
  </si>
  <si>
    <t>TTN (3.6)</t>
  </si>
  <si>
    <t>GO:0046982</t>
  </si>
  <si>
    <t>protein heterodimerization activity</t>
  </si>
  <si>
    <t>ENSG00000007866</t>
  </si>
  <si>
    <t>TEAD3 PPI subnetwork</t>
  </si>
  <si>
    <t>GO:0042805</t>
  </si>
  <si>
    <t>actinin binding</t>
  </si>
  <si>
    <t>HAND1 (2.9)</t>
  </si>
  <si>
    <t>GO:0016528</t>
  </si>
  <si>
    <t>sarcoplasm</t>
  </si>
  <si>
    <t>ENSG00000155506</t>
  </si>
  <si>
    <t>LARP1 PPI subnetwork</t>
  </si>
  <si>
    <t>ENSG00000106211</t>
  </si>
  <si>
    <t>HSPB1 PPI subnetwork</t>
  </si>
  <si>
    <t>GO:0055012</t>
  </si>
  <si>
    <t>ventricular cardiac muscle cell differentiation</t>
  </si>
  <si>
    <t>REACTOME_MUSCLE_CONTRACTION</t>
  </si>
  <si>
    <t>TTN (10.1)</t>
  </si>
  <si>
    <t>GO:0044291</t>
  </si>
  <si>
    <t>cell-cell contact zone</t>
  </si>
  <si>
    <t>MP:0006126</t>
  </si>
  <si>
    <t>abnormal outflow tract development</t>
  </si>
  <si>
    <t>SCN5A (3.2)</t>
  </si>
  <si>
    <t>SCN5A (2.4)</t>
  </si>
  <si>
    <t>GO:0003230</t>
  </si>
  <si>
    <t>cardiac atrium development</t>
  </si>
  <si>
    <t>SCN5A (5.0)</t>
  </si>
  <si>
    <t>MP:0002747</t>
  </si>
  <si>
    <t>abnormal aortic valve morphology</t>
  </si>
  <si>
    <t>GO:0000146</t>
  </si>
  <si>
    <t>microfilament motor activity</t>
  </si>
  <si>
    <t>ENSG00000157764</t>
  </si>
  <si>
    <t>BRAF PPI subnetwork</t>
  </si>
  <si>
    <t>GO:0008285</t>
  </si>
  <si>
    <t>negative regulation of cell proliferation</t>
  </si>
  <si>
    <t>ENSG00000174485</t>
  </si>
  <si>
    <t>DENND4A PPI subnetwork</t>
  </si>
  <si>
    <t>GO:0002026</t>
  </si>
  <si>
    <t>regulation of the force of heart contraction</t>
  </si>
  <si>
    <t>GO:0060411</t>
  </si>
  <si>
    <t>cardiac septum morphogenesis</t>
  </si>
  <si>
    <t>MP:0005599</t>
  </si>
  <si>
    <t>increased cardiac muscle contractility</t>
  </si>
  <si>
    <t>PLN (6.7)</t>
  </si>
  <si>
    <t>TTN (6.2)</t>
  </si>
  <si>
    <t>GO:0014704</t>
  </si>
  <si>
    <t>intercalated disc</t>
  </si>
  <si>
    <t>ENSG00000073282</t>
  </si>
  <si>
    <t>TP63 PPI subnetwork</t>
  </si>
  <si>
    <t>GO:0003279</t>
  </si>
  <si>
    <t>cardiac septum development</t>
  </si>
  <si>
    <t>GO:0006937</t>
  </si>
  <si>
    <t>regulation of muscle contraction</t>
  </si>
  <si>
    <t>GO:0003215</t>
  </si>
  <si>
    <t>cardiac right ventricle morphogenesis</t>
  </si>
  <si>
    <t>GO:0003779</t>
  </si>
  <si>
    <t>actin binding</t>
  </si>
  <si>
    <t>TTN (6.5)</t>
  </si>
  <si>
    <t>GO:0030029</t>
  </si>
  <si>
    <t>actin filament-based process</t>
  </si>
  <si>
    <t>ENSG00000085662</t>
  </si>
  <si>
    <t>AKR1B1 PPI subnetwork</t>
  </si>
  <si>
    <t>ENSG00000078061</t>
  </si>
  <si>
    <t>ARAF PPI subnetwork</t>
  </si>
  <si>
    <t>ENSG00000130402</t>
  </si>
  <si>
    <t>ACTN4 PPI subnetwork</t>
  </si>
  <si>
    <t>ENSG00000118971</t>
  </si>
  <si>
    <t>CCND2 PPI subnetwork</t>
  </si>
  <si>
    <t>MP:0002754</t>
  </si>
  <si>
    <t>dilated heart right ventricle</t>
  </si>
  <si>
    <t>NFIA (4.0)</t>
  </si>
  <si>
    <t>ENSG00000008130</t>
  </si>
  <si>
    <t>NADK PPI subnetwork</t>
  </si>
  <si>
    <t>GO:0005916</t>
  </si>
  <si>
    <t>fascia adherens</t>
  </si>
  <si>
    <t>MP:0000298</t>
  </si>
  <si>
    <t>absent atrioventricular cushions</t>
  </si>
  <si>
    <t>SCN5A (6.0)</t>
  </si>
  <si>
    <t>GO:0003209</t>
  </si>
  <si>
    <t>cardiac atrium morphogenesis</t>
  </si>
  <si>
    <t>GO:0045926</t>
  </si>
  <si>
    <t>negative regulation of growth</t>
  </si>
  <si>
    <t>GO:0030036</t>
  </si>
  <si>
    <t>actin cytoskeleton organization</t>
  </si>
  <si>
    <t>GO:0048729</t>
  </si>
  <si>
    <t>tissue morphogenesis</t>
  </si>
  <si>
    <t>GO:0051890</t>
  </si>
  <si>
    <t>regulation of cardioblast differentiation</t>
  </si>
  <si>
    <t>MP:0001785</t>
  </si>
  <si>
    <t>edema</t>
  </si>
  <si>
    <t>ENSG00000072110</t>
  </si>
  <si>
    <t>ACTN1 PPI subnetwork</t>
  </si>
  <si>
    <t>MP:0009414</t>
  </si>
  <si>
    <t>skeletal muscle fiber necrosis</t>
  </si>
  <si>
    <t>ENSG00000130669</t>
  </si>
  <si>
    <t>PAK4 PPI subnetwork</t>
  </si>
  <si>
    <t>GO:0048638</t>
  </si>
  <si>
    <t>regulation of developmental growth</t>
  </si>
  <si>
    <t>ENSG00000152661</t>
  </si>
  <si>
    <t>GJA1 PPI subnetwork</t>
  </si>
  <si>
    <t>GO:0043500</t>
  </si>
  <si>
    <t>muscle adaptation</t>
  </si>
  <si>
    <t>GO:0055017</t>
  </si>
  <si>
    <t>cardiac muscle tissue growth</t>
  </si>
  <si>
    <t>ENSG00000143632</t>
  </si>
  <si>
    <t>ACTA1 PPI subnetwork</t>
  </si>
  <si>
    <t>ENSG00000237298 (2.6)</t>
  </si>
  <si>
    <t>GO:0033002</t>
  </si>
  <si>
    <t>muscle cell proliferation</t>
  </si>
  <si>
    <t>MP:0004937</t>
  </si>
  <si>
    <t>dilated heart</t>
  </si>
  <si>
    <t>ENSG00000171132</t>
  </si>
  <si>
    <t>PRKCE PPI subnetwork</t>
  </si>
  <si>
    <t>MP:0003057</t>
  </si>
  <si>
    <t>abnormal epicardium morphology</t>
  </si>
  <si>
    <t>ENSG00000010818</t>
  </si>
  <si>
    <t>HIVEP2 PPI subnetwork</t>
  </si>
  <si>
    <t>TTN (3.9)</t>
  </si>
  <si>
    <t>GO:0003281</t>
  </si>
  <si>
    <t>ventricular septum development</t>
  </si>
  <si>
    <t>PLN (2.5)</t>
  </si>
  <si>
    <t>EXOG (2.7)</t>
  </si>
  <si>
    <t>GO:0014855</t>
  </si>
  <si>
    <t>striated muscle cell proliferation</t>
  </si>
  <si>
    <t>GO:0030509</t>
  </si>
  <si>
    <t>BMP signaling pathway</t>
  </si>
  <si>
    <t>ENSG00000054523</t>
  </si>
  <si>
    <t>KIF1B PPI subnetwork</t>
  </si>
  <si>
    <t>GO:0060038</t>
  </si>
  <si>
    <t>cardiac muscle cell proliferation</t>
  </si>
  <si>
    <t>ENSG00000237298 (3.3)</t>
  </si>
  <si>
    <t>GO:0060070</t>
  </si>
  <si>
    <t>canonical Wnt receptor signaling pathway</t>
  </si>
  <si>
    <t>GO:0035050</t>
  </si>
  <si>
    <t>embryonic heart tube development</t>
  </si>
  <si>
    <t>ENSG00000229589 (2.6)</t>
  </si>
  <si>
    <t>MP:0000249</t>
  </si>
  <si>
    <t>abnormal blood vessel physiology</t>
  </si>
  <si>
    <t>BRD7P3 (3.6)</t>
  </si>
  <si>
    <t>GO:0060420</t>
  </si>
  <si>
    <t>regulation of heart growth</t>
  </si>
  <si>
    <t>MP:0000297</t>
  </si>
  <si>
    <t>abnormal atrioventricular cushion morphology</t>
  </si>
  <si>
    <t>GO:0060419</t>
  </si>
  <si>
    <t>heart growth</t>
  </si>
  <si>
    <t>PLEKHA3 (2.3)</t>
  </si>
  <si>
    <t>GO:0046620</t>
  </si>
  <si>
    <t>regulation of organ growth</t>
  </si>
  <si>
    <t>ENSG00000014216</t>
  </si>
  <si>
    <t>CAPN1 PPI subnetwork</t>
  </si>
  <si>
    <t>PLN (5.1)</t>
  </si>
  <si>
    <t>GO:0001570</t>
  </si>
  <si>
    <t>vasculogenesis</t>
  </si>
  <si>
    <t>ENSG00000229589 (3.4)</t>
  </si>
  <si>
    <t>PLN (3.2)</t>
  </si>
  <si>
    <t>MP:0001724</t>
  </si>
  <si>
    <t>abnormal extraembryonic endoderm formation</t>
  </si>
  <si>
    <t>GO:0044087</t>
  </si>
  <si>
    <t>regulation of cellular component biogenesis</t>
  </si>
  <si>
    <t>MP:0010454</t>
  </si>
  <si>
    <t>abnormal truncus arteriosus septation</t>
  </si>
  <si>
    <t>GO:0035265</t>
  </si>
  <si>
    <t>organ growth</t>
  </si>
  <si>
    <t>ENSG00000229589 (2.4)</t>
  </si>
  <si>
    <t>GO:0007369</t>
  </si>
  <si>
    <t>gastrulation</t>
  </si>
  <si>
    <t>NFIA (2.4)</t>
  </si>
  <si>
    <t>GO:0001704</t>
  </si>
  <si>
    <t>formation of primary germ layer</t>
  </si>
  <si>
    <t>HAND1 (2.3)</t>
  </si>
  <si>
    <t>BAZ2A (2.9)</t>
  </si>
  <si>
    <t>TTN (2.6)</t>
  </si>
  <si>
    <t>PPP1R3B (4.0)</t>
  </si>
  <si>
    <t>BAZ2A (3.1)</t>
  </si>
  <si>
    <t>RBMS2 (3.2)</t>
  </si>
  <si>
    <t>SPEG (3.2)</t>
  </si>
  <si>
    <t>BAZ2A (2.7)</t>
  </si>
  <si>
    <t>PTGES3 (2.9)</t>
  </si>
  <si>
    <t>ZFPM1 (3.1)</t>
  </si>
  <si>
    <t>BAZ2A (3.2)</t>
  </si>
  <si>
    <t>PTGES3 (3.3)</t>
  </si>
  <si>
    <t>RBMS2 (2.4)</t>
  </si>
  <si>
    <t>ZFPM1 (3.3)</t>
  </si>
  <si>
    <t>RBMS2 (3.3)</t>
  </si>
  <si>
    <t>ZFPM1 (2.7)</t>
  </si>
  <si>
    <t>RBMS2 (3.4)</t>
  </si>
  <si>
    <t>BAZ2A (3.0)</t>
  </si>
  <si>
    <t>RBMS2 (2.7)</t>
  </si>
  <si>
    <t>SPEG (4.0)</t>
  </si>
  <si>
    <t>SPEG (3.5)</t>
  </si>
  <si>
    <t>SPEG (3.4)</t>
  </si>
  <si>
    <t>TMEM198 (2.4)</t>
  </si>
  <si>
    <t>SPEG (5.1)</t>
  </si>
  <si>
    <t>RBMS2 (3.0)</t>
  </si>
  <si>
    <t>PTGES3 (2.8)</t>
  </si>
  <si>
    <t>ZFPM1 (3.0)</t>
  </si>
  <si>
    <t>RBMS2 (2.5)</t>
  </si>
  <si>
    <t>ATP5B (2.9)</t>
  </si>
  <si>
    <t>ACCN4 (3.0)</t>
  </si>
  <si>
    <t>BAZ2A (2.8)</t>
  </si>
  <si>
    <t>ZFPM1 (2.8)</t>
  </si>
  <si>
    <t>PPP1R3B (3.4)</t>
  </si>
  <si>
    <t>RBMS2 (2.3)</t>
  </si>
  <si>
    <t>ACCN4 (2.8)</t>
  </si>
  <si>
    <t>PPP1R3B (2.8)</t>
  </si>
  <si>
    <t>RBMS2 (2.9)</t>
  </si>
  <si>
    <t>SPEG (3.3)</t>
  </si>
  <si>
    <t>PPP1R3B (3.7)</t>
  </si>
  <si>
    <t>BAZ2A (3.7)</t>
  </si>
  <si>
    <t>ATP5B (5.2)</t>
  </si>
  <si>
    <t>PPP1R3B (3.9)</t>
  </si>
  <si>
    <t>ENSG00000253426 (2.8)</t>
  </si>
  <si>
    <t>ENSG00000253426 (3.0)</t>
  </si>
  <si>
    <t>ZFPM1 (2.9)</t>
  </si>
  <si>
    <t>PPP1R3B (2.9)</t>
  </si>
  <si>
    <t>SPEG (2.9)</t>
  </si>
  <si>
    <t>ZFPM1 (2.5)</t>
  </si>
  <si>
    <t>ZFPM1 (3.8)</t>
  </si>
  <si>
    <t>SPEG (4.2)</t>
  </si>
  <si>
    <t>BAZ2A (2.6)</t>
  </si>
  <si>
    <t>NACA (2.9)</t>
  </si>
  <si>
    <t>ENSG00000253426 (3.3)</t>
  </si>
  <si>
    <t>ZFPM1 (2.4)</t>
  </si>
  <si>
    <t>ZFPM1 (3.2)</t>
  </si>
  <si>
    <t>SPEG (4.3)</t>
  </si>
  <si>
    <t>ACCN4 (2.7)</t>
  </si>
  <si>
    <t>PLN (5.9)</t>
  </si>
  <si>
    <t>ATP5B (3.1)</t>
  </si>
  <si>
    <t>ZFPM1 (2.2)</t>
  </si>
  <si>
    <t>PPP1R3B (3.3)</t>
  </si>
  <si>
    <t>RBMS2 (2.6)</t>
  </si>
  <si>
    <t>PPP1R3B (3.5)</t>
  </si>
  <si>
    <t>PPP1R3B (3.0)</t>
  </si>
  <si>
    <t>ENSG00000253426 (3.1)</t>
  </si>
  <si>
    <t>SPEG (2.7)</t>
  </si>
  <si>
    <t>ZFPM1 (3.9)</t>
  </si>
  <si>
    <t>SPEG (3.7)</t>
  </si>
  <si>
    <t>PPP1R3B (3.2)</t>
  </si>
  <si>
    <t>SPEG (3.8)</t>
  </si>
  <si>
    <t>SPEG (4.1)</t>
  </si>
  <si>
    <t>SPEG (5.4)</t>
  </si>
  <si>
    <t>ZFPM1 (3.7)</t>
  </si>
  <si>
    <t>SPEG (3.9)</t>
  </si>
  <si>
    <t>ZFPM1 (4.3)</t>
  </si>
  <si>
    <t>BAZ2A (2.4)</t>
  </si>
  <si>
    <t>PPP1R3B (2.4)</t>
  </si>
  <si>
    <t>PPP1R3B (3.8)</t>
  </si>
  <si>
    <t>ZFPM1 (2.6)</t>
  </si>
  <si>
    <t>TTN (4.1)</t>
  </si>
  <si>
    <t>ZFPM1 (4.1)</t>
  </si>
  <si>
    <t>ZFPM1 (3.4)</t>
  </si>
  <si>
    <t>ZFPM1 (3.6)</t>
  </si>
  <si>
    <t>SPEG (5.0)</t>
  </si>
  <si>
    <t>ENSG00000253426 (3.7)</t>
  </si>
  <si>
    <t>SPEG (3.6)</t>
  </si>
  <si>
    <t>PPP1R3B (4.2)</t>
  </si>
  <si>
    <t>PPP1R3B (4.6)</t>
  </si>
  <si>
    <t>ENSG00000253426 (3.6)</t>
  </si>
  <si>
    <t>CCDC141 (4.1)</t>
  </si>
  <si>
    <t>ENSG00000253426 (4.5)</t>
  </si>
  <si>
    <t>ENSG00000253426 (4.3)</t>
  </si>
  <si>
    <t>SPEG (4.8)</t>
  </si>
  <si>
    <t>CHPF (2.5)</t>
  </si>
  <si>
    <t>RBMS2 (2.2)</t>
  </si>
  <si>
    <t>SPEG (4.9)</t>
  </si>
  <si>
    <t>SCN5A (6.1)</t>
  </si>
  <si>
    <t>TTN (5.2)</t>
  </si>
  <si>
    <t>ENSG00000253426 (4.7)</t>
  </si>
  <si>
    <t>KIAA1267 (3.1)</t>
  </si>
  <si>
    <t>CASQ2 (4.0)</t>
  </si>
  <si>
    <t>SIPA1L1 (2.9)</t>
  </si>
  <si>
    <t>KIAA1267 (2.8)</t>
  </si>
  <si>
    <t>PLEKHM1 (2.4)</t>
  </si>
  <si>
    <t>CASQ2 (5.0)</t>
  </si>
  <si>
    <t>ACTN2 (4.1)</t>
  </si>
  <si>
    <t>RBM20 (2.6)</t>
  </si>
  <si>
    <t>GATA6 (3.4)</t>
  </si>
  <si>
    <t>CASQ2 (3.2)</t>
  </si>
  <si>
    <t>MAPT (2.8)</t>
  </si>
  <si>
    <t>CTSB (2.6)</t>
  </si>
  <si>
    <t>KIAA1267 (2.2)</t>
  </si>
  <si>
    <t>CASQ2 (4.8)</t>
  </si>
  <si>
    <t>ACTN2 (3.8)</t>
  </si>
  <si>
    <t>CASQ2 (4.5)</t>
  </si>
  <si>
    <t>ACTN2 (3.6)</t>
  </si>
  <si>
    <t>KIAA1267 (2.9)</t>
  </si>
  <si>
    <t>ACTN2 (2.9)</t>
  </si>
  <si>
    <t>ID2 (2.8)</t>
  </si>
  <si>
    <t>RBM20 (2.7)</t>
  </si>
  <si>
    <t>CASQ2 (3.6)</t>
  </si>
  <si>
    <t>RBM20 (2.8)</t>
  </si>
  <si>
    <t>CASQ2 (3.1)</t>
  </si>
  <si>
    <t>CASQ2 (3.8)</t>
  </si>
  <si>
    <t>TBX3 (3.7)</t>
  </si>
  <si>
    <t>ID2 (3.4)</t>
  </si>
  <si>
    <t>ENSG00000231131 (3.9)</t>
  </si>
  <si>
    <t>ACTN2 (3.1)</t>
  </si>
  <si>
    <t>LRIG1 (2.5)</t>
  </si>
  <si>
    <t>ID2 (2.6)</t>
  </si>
  <si>
    <t>C6orf204 (2.1)</t>
  </si>
  <si>
    <t>CASQ2 (3.9)</t>
  </si>
  <si>
    <t>RBM20 (3.5)</t>
  </si>
  <si>
    <t>BMP2 (2.3)</t>
  </si>
  <si>
    <t>SIPA1L1 (2.7)</t>
  </si>
  <si>
    <t>RBM20 (2.5)</t>
  </si>
  <si>
    <t>SIPA1L1 (2.4)</t>
  </si>
  <si>
    <t>ACTN2 (4.7)</t>
  </si>
  <si>
    <t>GALNT10 (2.9)</t>
  </si>
  <si>
    <t>LRIG1 (2.6)</t>
  </si>
  <si>
    <t>GAS7 (2.6)</t>
  </si>
  <si>
    <t>SIPA1L1 (3.1)</t>
  </si>
  <si>
    <t>ID2 (3.2)</t>
  </si>
  <si>
    <t>ACTN2 (4.3)</t>
  </si>
  <si>
    <t>ENSG00000231131 (2.6)</t>
  </si>
  <si>
    <t>KIAA1267 (3.3)</t>
  </si>
  <si>
    <t>ID2 (3.7)</t>
  </si>
  <si>
    <t>TBX3 (2.6)</t>
  </si>
  <si>
    <t>ACTN2 (4.0)</t>
  </si>
  <si>
    <t>ID2 (3.0)</t>
  </si>
  <si>
    <t>GATA6 (3.6)</t>
  </si>
  <si>
    <t>CASQ2 (4.1)</t>
  </si>
  <si>
    <t>ACTN2 (3.5)</t>
  </si>
  <si>
    <t>KIAA1267 (3.0)</t>
  </si>
  <si>
    <t>CASQ2 (3.4)</t>
  </si>
  <si>
    <t>ACTN2 (3.0)</t>
  </si>
  <si>
    <t>GATA6 (4.0)</t>
  </si>
  <si>
    <t>TBX3 (2.4)</t>
  </si>
  <si>
    <t>GATA6 (2.7)</t>
  </si>
  <si>
    <t>SIPA1L1 (3.3)</t>
  </si>
  <si>
    <t>TBX3 (3.1)</t>
  </si>
  <si>
    <t>ACTN2 (7.9)</t>
  </si>
  <si>
    <t>CASQ2 (6.4)</t>
  </si>
  <si>
    <t>ACTN2 (4.4)</t>
  </si>
  <si>
    <t>CASQ2 (4.2)</t>
  </si>
  <si>
    <t>TTN (2.2)</t>
  </si>
  <si>
    <t>ID2 (2.7)</t>
  </si>
  <si>
    <t>ACTN2 (3.3)</t>
  </si>
  <si>
    <t>ENSG00000204650 (2.4)</t>
  </si>
  <si>
    <t>BMP2 (3.0)</t>
  </si>
  <si>
    <t>CASQ2 (6.0)</t>
  </si>
  <si>
    <t>ACTN2 (5.3)</t>
  </si>
  <si>
    <t>ID2 (3.1)</t>
  </si>
  <si>
    <t>GATA6 (2.3)</t>
  </si>
  <si>
    <t>LRIG1 (2.9)</t>
  </si>
  <si>
    <t>CASQ2 (5.3)</t>
  </si>
  <si>
    <t>ACTN2 (4.5)</t>
  </si>
  <si>
    <t>RBM20 (3.0)</t>
  </si>
  <si>
    <t>BMP2 (3.3)</t>
  </si>
  <si>
    <t>GATA6 (2.5)</t>
  </si>
  <si>
    <t>KIAA1267 (4.2)</t>
  </si>
  <si>
    <t>ID2 (2.9)</t>
  </si>
  <si>
    <t>CASQ2 (2.6)</t>
  </si>
  <si>
    <t>ID2 (4.5)</t>
  </si>
  <si>
    <t>KIAA1267 (3.5)</t>
  </si>
  <si>
    <t>ACTN2 (3.2)</t>
  </si>
  <si>
    <t>GAS7 (2.8)</t>
  </si>
  <si>
    <t>KIAA1267 (3.8)</t>
  </si>
  <si>
    <t>ACTN2 (7.3)</t>
  </si>
  <si>
    <t>CASQ2 (6.9)</t>
  </si>
  <si>
    <t>TBX3 (2.7)</t>
  </si>
  <si>
    <t>SIPA1L1 (3.2)</t>
  </si>
  <si>
    <t>ACTN2 (8.7)</t>
  </si>
  <si>
    <t>CASQ2 (7.1)</t>
  </si>
  <si>
    <t>TBX3 (3.4)</t>
  </si>
  <si>
    <t>ID2 (2.5)</t>
  </si>
  <si>
    <t>ACTN2 (7.4)</t>
  </si>
  <si>
    <t>GATA6 (3.2)</t>
  </si>
  <si>
    <t>GATA6 (2.8)</t>
  </si>
  <si>
    <t>BMP2 (2.8)</t>
  </si>
  <si>
    <t>ACTN2 (3.7)</t>
  </si>
  <si>
    <t>TBX3 (2.9)</t>
  </si>
  <si>
    <t>CASQ2 (4.3)</t>
  </si>
  <si>
    <t>ACTN2 (5.8)</t>
  </si>
  <si>
    <t>LRIG1 (2.2)</t>
  </si>
  <si>
    <t>BMP2 (2.2)</t>
  </si>
  <si>
    <t>ID2 (4.1)</t>
  </si>
  <si>
    <t>ACTN2 (8.1)</t>
  </si>
  <si>
    <t>CASQ2 (6.7)</t>
  </si>
  <si>
    <t>ACTN2 (7.1)</t>
  </si>
  <si>
    <t>BMP2 (2.7)</t>
  </si>
  <si>
    <t>BMP2 (3.2)</t>
  </si>
  <si>
    <t>TBX3 (2.8)</t>
  </si>
  <si>
    <t>ACTN2 (10.8)</t>
  </si>
  <si>
    <t>CASQ2 (8.7)</t>
  </si>
  <si>
    <t>ACTN2 (3.4)</t>
  </si>
  <si>
    <t>PLN (2.4)</t>
  </si>
  <si>
    <t>RBM20 (3.6)</t>
  </si>
  <si>
    <t>ACTN2 (8.0)</t>
  </si>
  <si>
    <t>CASQ2 (6.6)</t>
  </si>
  <si>
    <t>STH (2.8)</t>
  </si>
  <si>
    <t>ID2 (3.8)</t>
  </si>
  <si>
    <t>CASQ2 (5.9)</t>
  </si>
  <si>
    <t>CASQ2 (4.4)</t>
  </si>
  <si>
    <t>BMP2 (2.9)</t>
  </si>
  <si>
    <t>ID2 (5.5)</t>
  </si>
  <si>
    <t>TBX3 (3.8)</t>
  </si>
  <si>
    <t>BMP2 (3.4)</t>
  </si>
  <si>
    <t>ACTN2 (7.7)</t>
  </si>
  <si>
    <t>CASQ2 (6.8)</t>
  </si>
  <si>
    <t>TARDBPP1 (3.0)</t>
  </si>
  <si>
    <t>BMP2 (2.4)</t>
  </si>
  <si>
    <t>TBX3 (4.3)</t>
  </si>
  <si>
    <t>ACTN2 (9.6)</t>
  </si>
  <si>
    <t>CASQ2 (8.0)</t>
  </si>
  <si>
    <t>CASQ2 (7.4)</t>
  </si>
  <si>
    <t>ACTN2 (3.9)</t>
  </si>
  <si>
    <t>ACTN2 (4.2)</t>
  </si>
  <si>
    <t>BMP2 (3.1)</t>
  </si>
  <si>
    <t>RBM20 (2.4)</t>
  </si>
  <si>
    <t>RBM20 (3.1)</t>
  </si>
  <si>
    <t>KIAA1267 (4.3)</t>
  </si>
  <si>
    <t>STH (2.9)</t>
  </si>
  <si>
    <t>GATA6 (4.4)</t>
  </si>
  <si>
    <t>ACTN2 (9.8)</t>
  </si>
  <si>
    <t>CASQ2 (7.7)</t>
  </si>
  <si>
    <t>TBX3 (3.9)</t>
  </si>
  <si>
    <t>TBX3 (2.3)</t>
  </si>
  <si>
    <t>TBX3 (3.5)</t>
  </si>
  <si>
    <t>ACTN2 (6.4)</t>
  </si>
  <si>
    <t>ENSG00000231131 (3.5)</t>
  </si>
  <si>
    <t>CASQ2 (3.5)</t>
  </si>
  <si>
    <t>GALNT10 (3.5)</t>
  </si>
  <si>
    <t>RBM20 (2.9)</t>
  </si>
  <si>
    <t>ACTN2 (7.0)</t>
  </si>
  <si>
    <t>GATA6 (3.3)</t>
  </si>
  <si>
    <t>ACTN2 (6.3)</t>
  </si>
  <si>
    <t>GATA6 (2.6)</t>
  </si>
  <si>
    <t>ACTN2 (9.4)</t>
  </si>
  <si>
    <t>ACTN2 (10.7)</t>
  </si>
  <si>
    <t>CASQ2 (7.6)</t>
  </si>
  <si>
    <t>BMP2 (3.5)</t>
  </si>
  <si>
    <t>CASQ2 (3.7)</t>
  </si>
  <si>
    <t>ENSG00000185294 (2.7)</t>
  </si>
  <si>
    <t>CASQ2 (4.7)</t>
  </si>
  <si>
    <t>RBM20 (3.7)</t>
  </si>
  <si>
    <t>CASQ2 (2.7)</t>
  </si>
  <si>
    <t>CASQ2 (4.6)</t>
  </si>
  <si>
    <t>CASQ2 (7.3)</t>
  </si>
  <si>
    <t>ACTN2 (8.3)</t>
  </si>
  <si>
    <t>GATA6 (3.8)</t>
  </si>
  <si>
    <t>ACTN2 (8.6)</t>
  </si>
  <si>
    <t>GATA6 (4.2)</t>
  </si>
  <si>
    <t>ACTN2 (7.5)</t>
  </si>
  <si>
    <t>BMP2 (4.0)</t>
  </si>
  <si>
    <t>CASQ2 (6.2)</t>
  </si>
  <si>
    <t>GATA6 (2.9)</t>
  </si>
  <si>
    <t>CASQ2 (2.3)</t>
  </si>
  <si>
    <t>TBX3 (4.7)</t>
  </si>
  <si>
    <t>RBM20 (3.8)</t>
  </si>
  <si>
    <t>TBX3 (4.9)</t>
  </si>
  <si>
    <t>GATA6 (4.1)</t>
  </si>
  <si>
    <t>GATA6 (3.5)</t>
  </si>
  <si>
    <t>BMP2 (3.9)</t>
  </si>
  <si>
    <t>RBM20 (3.3)</t>
  </si>
  <si>
    <t>RBM20 (4.4)</t>
  </si>
  <si>
    <t>RBM20 (3.4)</t>
  </si>
  <si>
    <t>RBM20 (5.3)</t>
  </si>
  <si>
    <t>RBM20 (5.2)</t>
  </si>
  <si>
    <t>RBM20 (5.8)</t>
  </si>
  <si>
    <t>RBM20 (3.2)</t>
  </si>
  <si>
    <t>GATA6 (5.3)</t>
  </si>
  <si>
    <t>BMP2 (3.7)</t>
  </si>
  <si>
    <t>ACTN2 (5.4)</t>
  </si>
  <si>
    <t>BMP2 (3.8)</t>
  </si>
  <si>
    <t>GATA6 (3.7)</t>
  </si>
  <si>
    <t>CASQ2 (8.3)</t>
  </si>
  <si>
    <t>ACTN2 (4.9)</t>
  </si>
  <si>
    <t>ENSG00000231131 (3.7)</t>
  </si>
  <si>
    <t>RBM20 (5.0)</t>
  </si>
  <si>
    <t>RBM20 (4.7)</t>
  </si>
  <si>
    <t>RBM20 (3.9)</t>
  </si>
  <si>
    <t>ACTN2 (10.5)</t>
  </si>
  <si>
    <t>CASQ2 (8.1)</t>
  </si>
  <si>
    <t>CASQ2 (6.1)</t>
  </si>
  <si>
    <t>ACTN2 (11.2)</t>
  </si>
  <si>
    <t>CASQ2 (8.5)</t>
  </si>
  <si>
    <t>ACTN2 (11.5)</t>
  </si>
  <si>
    <t>ACTN2 (9.7)</t>
  </si>
  <si>
    <t>CASQ2 (8.4)</t>
  </si>
  <si>
    <t>CASQ2 (4.9)</t>
  </si>
  <si>
    <t>GATA6 (3.1)</t>
  </si>
  <si>
    <t>ACTN2 (6.6)</t>
  </si>
  <si>
    <t>GATA6 (4.7)</t>
  </si>
  <si>
    <t>RBM20 (2.2)</t>
  </si>
  <si>
    <t>RBM20 (4.2)</t>
  </si>
  <si>
    <t>ACTN2 (11.0)</t>
  </si>
  <si>
    <t>CASQ2 (8.6)</t>
  </si>
  <si>
    <t>ACTN2 (11.1)</t>
  </si>
  <si>
    <t>RBM20 (5.4)</t>
  </si>
  <si>
    <t>RBM20 (6.3)</t>
  </si>
  <si>
    <t>RBM20 (4.3)</t>
  </si>
  <si>
    <t>RBM20 (4.5)</t>
  </si>
  <si>
    <t>RBM20 (4.6)</t>
  </si>
  <si>
    <t>TBX3 (3.0)</t>
  </si>
  <si>
    <t>ACTN2 (7.6)</t>
  </si>
  <si>
    <t>ACTN2 (7.8)</t>
  </si>
  <si>
    <t>GATA6 (7.3)</t>
  </si>
  <si>
    <t>GATA6 (5.1)</t>
  </si>
  <si>
    <t>GATA6 (7.0)</t>
  </si>
  <si>
    <t>GATA6 (4.3)</t>
  </si>
  <si>
    <t>ACTN2 (4.8)</t>
  </si>
  <si>
    <t>GATA6 (5.9)</t>
  </si>
  <si>
    <t>GATA6 (5.0)</t>
  </si>
  <si>
    <t>ACTN2 (6.8)</t>
  </si>
  <si>
    <t>ACTN2 (6.1)</t>
  </si>
  <si>
    <t>GATA6 (5.2)</t>
  </si>
  <si>
    <t>GATA6 (4.5)</t>
  </si>
  <si>
    <t>GATA6 (4.8)</t>
  </si>
  <si>
    <t>GATA6 (5.5)</t>
  </si>
  <si>
    <t>ACTN2 (6.9)</t>
  </si>
  <si>
    <t>RBM20 (6.1)</t>
  </si>
  <si>
    <t>RBM20 (4.1)</t>
  </si>
  <si>
    <t>CASQ2 (7.2)</t>
  </si>
  <si>
    <t>ACTN2 (6.5)</t>
  </si>
  <si>
    <t>ACTN2 (5.6)</t>
  </si>
  <si>
    <t>CASQ2 (5.1)</t>
  </si>
  <si>
    <t>GATA6 (6.4)</t>
  </si>
  <si>
    <t>ACTN2 (9.0)</t>
  </si>
  <si>
    <t>CASQ2 (6.5)</t>
  </si>
  <si>
    <t>GATA6 (4.9)</t>
  </si>
  <si>
    <t>GATA6 (6.3)</t>
  </si>
  <si>
    <t>ACTN2 (5.2)</t>
  </si>
  <si>
    <t>RBM20 (4.9)</t>
  </si>
  <si>
    <t>ACTN2 (6.2)</t>
  </si>
  <si>
    <t>CASQ2 (9.3)</t>
  </si>
  <si>
    <t>r2</t>
  </si>
  <si>
    <t>1f</t>
  </si>
  <si>
    <t>NA</t>
  </si>
  <si>
    <t>1b</t>
  </si>
  <si>
    <t>1d</t>
  </si>
  <si>
    <t>2b</t>
  </si>
  <si>
    <t>2a</t>
  </si>
  <si>
    <t>rs10076436</t>
  </si>
  <si>
    <t>rs7313074</t>
  </si>
  <si>
    <t>MYO1A</t>
  </si>
  <si>
    <t>rs61991243</t>
  </si>
  <si>
    <t>RGS6</t>
  </si>
  <si>
    <t>BACH1</t>
  </si>
  <si>
    <t>SMARCC2;ITGA5</t>
  </si>
  <si>
    <t>SMARCC2</t>
  </si>
  <si>
    <t>rs9634246</t>
  </si>
  <si>
    <t>Wild PS</t>
  </si>
  <si>
    <t>CI 2.5%</t>
  </si>
  <si>
    <t>CI 97.5%</t>
  </si>
  <si>
    <t>P</t>
  </si>
  <si>
    <t>Stroke</t>
  </si>
  <si>
    <t>Atrial Fibrillation</t>
  </si>
  <si>
    <t>Heart Failure</t>
  </si>
  <si>
    <t>N (cases)</t>
  </si>
  <si>
    <t>N (controls)</t>
  </si>
  <si>
    <t>Coronary artery disease</t>
  </si>
  <si>
    <t>Non-ischaemic Cardiomyopathy</t>
  </si>
  <si>
    <t>Ventricular arrhythmia</t>
  </si>
  <si>
    <t>Study short name</t>
  </si>
  <si>
    <t>Study full name</t>
  </si>
  <si>
    <t>Study reference (PMID or URL)</t>
  </si>
  <si>
    <t>Study design</t>
  </si>
  <si>
    <t xml:space="preserve">Total sample size </t>
  </si>
  <si>
    <t>ARIC</t>
  </si>
  <si>
    <t>EA, AA</t>
  </si>
  <si>
    <t>population-based</t>
  </si>
  <si>
    <t>Bambui Cohort</t>
  </si>
  <si>
    <t>Brazilian Bambuí Cohort Study of Ageing</t>
  </si>
  <si>
    <t>20805109; 24510116; 26124090</t>
  </si>
  <si>
    <t>BRIGHT</t>
  </si>
  <si>
    <t>British Genetics of Hypertension</t>
  </si>
  <si>
    <t>hypertensive cases</t>
  </si>
  <si>
    <t>CHRIS</t>
  </si>
  <si>
    <t>population-based, with underlying family structure</t>
  </si>
  <si>
    <t>CHS</t>
  </si>
  <si>
    <t>Cardiovascular Health Study</t>
  </si>
  <si>
    <t>ERF</t>
  </si>
  <si>
    <t>Erasmus Rucphen Family Study</t>
  </si>
  <si>
    <t>Family-based population study</t>
  </si>
  <si>
    <t>GAPP</t>
  </si>
  <si>
    <t>Genetic and phenotypic determinants of blood pressure and other cardiovascular risk factors</t>
  </si>
  <si>
    <t>GESUS</t>
  </si>
  <si>
    <t>The Danish General Suburban Population Study</t>
  </si>
  <si>
    <t>Population-based</t>
  </si>
  <si>
    <t>GS20K</t>
  </si>
  <si>
    <t>Generation Scotland</t>
  </si>
  <si>
    <t>population-based with family data</t>
  </si>
  <si>
    <t>INGI-FVG</t>
  </si>
  <si>
    <t>INTER99</t>
  </si>
  <si>
    <t>Inter99</t>
  </si>
  <si>
    <t>JHS</t>
  </si>
  <si>
    <t>Jackson Heart Study</t>
  </si>
  <si>
    <t>AA</t>
  </si>
  <si>
    <t>LIFELINES</t>
  </si>
  <si>
    <t>LifeLines, a three-generation cohort study and biobank</t>
  </si>
  <si>
    <t>MESA</t>
  </si>
  <si>
    <t xml:space="preserve">Multi-Ethnic Study of Atherosclerosis </t>
  </si>
  <si>
    <t>NEO</t>
  </si>
  <si>
    <t>Netherlands Epidemiology of Obesity</t>
  </si>
  <si>
    <t>population-based with oversampling of individuals with overweight</t>
  </si>
  <si>
    <t>ORCADES</t>
  </si>
  <si>
    <t>Orkney Complex Disease Study</t>
  </si>
  <si>
    <t>PREVEND</t>
  </si>
  <si>
    <t>Prevention of
REnal and Vascular ENd stage Disease</t>
  </si>
  <si>
    <t>PROSPER</t>
  </si>
  <si>
    <t>population based</t>
  </si>
  <si>
    <t>UK Biobank</t>
  </si>
  <si>
    <t>UK Biobank Study</t>
  </si>
  <si>
    <t>30305743;25826379</t>
  </si>
  <si>
    <t>Viking</t>
  </si>
  <si>
    <t>Viking Health Study</t>
  </si>
  <si>
    <t>WHI</t>
  </si>
  <si>
    <t xml:space="preserve">Women's Health Initiative </t>
  </si>
  <si>
    <t>case-control, cohort</t>
  </si>
  <si>
    <t>Genotyping</t>
  </si>
  <si>
    <t>Sample quality control</t>
  </si>
  <si>
    <t>SNP quality control</t>
  </si>
  <si>
    <t>Imputation</t>
  </si>
  <si>
    <t>Array</t>
  </si>
  <si>
    <t>Calling algorithm</t>
  </si>
  <si>
    <t>Call rate</t>
  </si>
  <si>
    <t>HWE P value</t>
  </si>
  <si>
    <t>MAF</t>
  </si>
  <si>
    <t>Additional filters</t>
  </si>
  <si>
    <t>N SNPs used for imputation</t>
  </si>
  <si>
    <t>Software</t>
  </si>
  <si>
    <t>Reference panel</t>
  </si>
  <si>
    <t>Haplotypes used for reference panel</t>
  </si>
  <si>
    <t xml:space="preserve">Exclusion data not available at time of analysis </t>
  </si>
  <si>
    <t xml:space="preserve">Population stratification assessment and adjustment </t>
  </si>
  <si>
    <t xml:space="preserve">Kinship assessment and adjustment </t>
  </si>
  <si>
    <t>≥0.95</t>
  </si>
  <si>
    <t>≥1E-6</t>
  </si>
  <si>
    <t>≥0.01</t>
  </si>
  <si>
    <t>None</t>
  </si>
  <si>
    <t>All ethnicities</t>
  </si>
  <si>
    <t>N</t>
  </si>
  <si>
    <t>Affymetrix 6.0</t>
  </si>
  <si>
    <t>Birdseed</t>
  </si>
  <si>
    <t>Minimac3</t>
  </si>
  <si>
    <t>HRC r1.1 2016</t>
  </si>
  <si>
    <t>FAST 2.4</t>
  </si>
  <si>
    <t>First 10 PCs; center ID as covariates</t>
  </si>
  <si>
    <t xml:space="preserve">No </t>
  </si>
  <si>
    <t>BeadStudio</t>
  </si>
  <si>
    <t>&gt;=0.95</t>
  </si>
  <si>
    <t>≥1E-5</t>
  </si>
  <si>
    <t>IMPUTE2</t>
  </si>
  <si>
    <t>Affymetrix GeneChip 500k array</t>
  </si>
  <si>
    <t>CHIAMO</t>
  </si>
  <si>
    <t>≥0.97</t>
  </si>
  <si>
    <t>≥1E-7</t>
  </si>
  <si>
    <t>Minimac</t>
  </si>
  <si>
    <t>mach2qtl</t>
  </si>
  <si>
    <t>Medication</t>
  </si>
  <si>
    <t>≥0.98</t>
  </si>
  <si>
    <t>SNPTEST</t>
  </si>
  <si>
    <t>1000G Phase 1 v3 March 2012</t>
  </si>
  <si>
    <t xml:space="preserve">European </t>
  </si>
  <si>
    <t>Illumina HumanOmniExpressExome</t>
  </si>
  <si>
    <t>GenomeStudio</t>
  </si>
  <si>
    <t>≥0.99</t>
  </si>
  <si>
    <t>≥1%</t>
  </si>
  <si>
    <t>EPACTS v 3.2.6</t>
  </si>
  <si>
    <t>atrial flutter, presence of left and right bundle branch block, pacemaker activity on ECG</t>
  </si>
  <si>
    <t>&gt;0.95</t>
  </si>
  <si>
    <t>pacemaker activity on ECG, implantable cardioverter deffibrillator</t>
  </si>
  <si>
    <t>none</t>
  </si>
  <si>
    <t>Illumina 318/370 K, Affymetrix 250 K, and Illumina 6 K</t>
  </si>
  <si>
    <t>IBS</t>
  </si>
  <si>
    <t>GenABEL/ProbABEL</t>
  </si>
  <si>
    <t>Yes</t>
  </si>
  <si>
    <t>Illumina HumanCoreExome</t>
  </si>
  <si>
    <t>Related individuals removed (plink PI_HAT &gt; 0.2)</t>
  </si>
  <si>
    <t>Illumina GSA v.2.0</t>
  </si>
  <si>
    <t>Illumina GenomeStudio 2.0</t>
  </si>
  <si>
    <t>Excluded heterozygosity rate outliers ≥ 3SD, related; pihat &gt; 0.2</t>
  </si>
  <si>
    <t>Minimac4</t>
  </si>
  <si>
    <t>Use of digitalis medication, Use of class I or class III anti-arrhythmics, Use of specific QT-prolonging medications, Pregnancy</t>
  </si>
  <si>
    <t>No</t>
  </si>
  <si>
    <t>HumanOmniExpressExome8v1-2_A, HumanOmniExpressExome-8v1_A</t>
  </si>
  <si>
    <t>Beadstudio-Gencall v3.0</t>
  </si>
  <si>
    <t>PC outliers</t>
  </si>
  <si>
    <t>PBWT</t>
  </si>
  <si>
    <t>BOLT-LMM</t>
  </si>
  <si>
    <t>right and left bundle branch block</t>
  </si>
  <si>
    <t>Genome Studio</t>
  </si>
  <si>
    <t>&gt;0.98</t>
  </si>
  <si>
    <t>Shapeit/Inpute; Michigan server</t>
  </si>
  <si>
    <t>LD (BOLT-LMM)</t>
  </si>
  <si>
    <t>Illumina 370K+OmniExpress</t>
  </si>
  <si>
    <t>Illumina HumanOmniExpress-24v1-0_A and HumanOmniExpress-24v1-1_A</t>
  </si>
  <si>
    <t>GenCall</t>
  </si>
  <si>
    <t>1. Missing phenotype  2. PCA outliers 3. Sex mismatch 4. heterozygosity</t>
  </si>
  <si>
    <t>Minimac3/Michigan Imputation Server</t>
  </si>
  <si>
    <t>PROBABEL</t>
  </si>
  <si>
    <t>Use of digitalis medication
Use of class I or class III anti-arrhythmics
Use of specific QT- prolonging medications (please see appendix A at the end of the analysis plan)
Implantable cardioverter defibrillator</t>
  </si>
  <si>
    <t>Illumina Cyto SNP12 v2</t>
  </si>
  <si>
    <t>&gt;1e-4</t>
  </si>
  <si>
    <t>≥0.001</t>
  </si>
  <si>
    <t>Birdseed v1.33</t>
  </si>
  <si>
    <t>Illumina HumanCoreExome-24v1_A Beadchip</t>
  </si>
  <si>
    <t>Hap300, Illumina Omni1 and Illumina OmniX</t>
  </si>
  <si>
    <t>Beadstudio using Hap300v2 cluster file</t>
  </si>
  <si>
    <t>Ethnic outliers; duplicates; gender mismatch; excess IBS incompatible with pedigree</t>
  </si>
  <si>
    <t>37.5m</t>
  </si>
  <si>
    <t>regscan</t>
  </si>
  <si>
    <t>atrial flutter, Presence of left and right bundle branch block, defibrillator</t>
  </si>
  <si>
    <t>linear mixed model</t>
  </si>
  <si>
    <t xml:space="preserve">use of digitalis medication, use of class I or III anti-arrhytmics, use of specific QT-prolonging medications, Pacemaker activity on ECG, Implantable cardioverter defibrillator/Pacemaker implant. </t>
  </si>
  <si>
    <t>≥1E-4</t>
  </si>
  <si>
    <t>Affymetrix Axiom Array/ Affymetrix UKBiLEVE array</t>
  </si>
  <si>
    <t>Affymetrix custom genotype calling pipeline</t>
  </si>
  <si>
    <t>&gt;1E-12</t>
  </si>
  <si>
    <t>&gt;0.0001</t>
  </si>
  <si>
    <t>markers that failed quality control in more than one batch</t>
  </si>
  <si>
    <t>IMPUTE4</t>
  </si>
  <si>
    <t>Haplotype Reference Consortium/UK10K and 1000G phase 3</t>
  </si>
  <si>
    <t>HumanOmniExpressExome8v1-2_A</t>
  </si>
  <si>
    <t>&gt;0.97</t>
  </si>
  <si>
    <t>&gt;0.01 for OMNI markers; &gt;0.0001 for Exome Chip markers</t>
  </si>
  <si>
    <t>PBWT Sanger server</t>
  </si>
  <si>
    <t>Atrial flutter, right+left bundle branch block, use of digitalis medication, arrhythmics, qt prolonging medication, defibrillator</t>
  </si>
  <si>
    <t>WHI-GARNET</t>
  </si>
  <si>
    <t>Illumina Omni-Quad</t>
  </si>
  <si>
    <t>birdseed</t>
  </si>
  <si>
    <t>UM imputation Server</t>
  </si>
  <si>
    <t>WHI-GECCO</t>
  </si>
  <si>
    <t>Illumina 610 and Cytochip 370K</t>
  </si>
  <si>
    <t>WHI-HipFX</t>
  </si>
  <si>
    <t>Illumina 550K and 610K</t>
  </si>
  <si>
    <t>WHI-LLS</t>
  </si>
  <si>
    <t>HumanOmniExpressExome-8v1_B</t>
  </si>
  <si>
    <t>WHI-MOPMAP</t>
  </si>
  <si>
    <t>Affymetrix Gene Titan, Axiom Genome-Wide Human CEU I Array Plate</t>
  </si>
  <si>
    <t>≥0.90</t>
  </si>
  <si>
    <t>WHI-ONCOCHIP</t>
  </si>
  <si>
    <t>ONCO chip</t>
  </si>
  <si>
    <t>WHI-SHARe</t>
  </si>
  <si>
    <t>WHI-WHIMS</t>
  </si>
  <si>
    <t>Additional Sample QC: heterozygosity cut-off set at -0.004
Additional SNP QC: SNPs removed included 234 with low call rate for the combined sample, 87 with chromosome of zero, 339 that were monomorphic in Africans and Europeans, and 6,776 that had a Hardy Weinberg equilibrium pvalue&lt;1E-6, leaving 831,612. Further SNPs were dropped using the HRC/1KG Imputation Preparation and Checking Tool (http://www.well.ox.ac.uk/~wrayner/tools/HRC-1000G-check-bim.v4. 2.5.zip). Using this program, futher SNPs were filtered out: 4,413 SNPs did not match anything in 1000 genomes reference panel and were dropped, 2,751 SNPs were dropped because they had non-matching alleles to the 1000 genomes reference panel, 559,210 SNPs had the ref and alt alleles changes (using ‘--force alleles’ in plink), 50,375 SNPs were dropped because they had allele frequency differences &gt;0.2 from the AFR 1000 genomes data, and 17,699 SNPs were dropped because they were palindromic and had frequencies &gt;0.4.</t>
  </si>
  <si>
    <t>10 PCs</t>
  </si>
  <si>
    <t>minimac3/Michigan Imputation Server</t>
  </si>
  <si>
    <t>Illumina HumanOmni2.5-8v1 array and HumanOmni5-4v1 array</t>
  </si>
  <si>
    <t>&gt;0.99</t>
  </si>
  <si>
    <t>≥0.85</t>
  </si>
  <si>
    <t>Not applied</t>
  </si>
  <si>
    <t>≥0.000345 (excludes monomorphic SNPs)</t>
  </si>
  <si>
    <t>SNPTEST (V2.5.2)</t>
  </si>
  <si>
    <t>Baseline</t>
  </si>
  <si>
    <t>QT(ms)</t>
  </si>
  <si>
    <t>RR interval (ms)</t>
  </si>
  <si>
    <t>Age (years)</t>
  </si>
  <si>
    <t>Height (cm)</t>
  </si>
  <si>
    <t xml:space="preserve">Sample size </t>
  </si>
  <si>
    <t>Sex, % females</t>
  </si>
  <si>
    <t>Mean</t>
  </si>
  <si>
    <t>Median</t>
  </si>
  <si>
    <t>SD</t>
  </si>
  <si>
    <t>Min</t>
  </si>
  <si>
    <t>Max</t>
  </si>
  <si>
    <t>Other</t>
  </si>
  <si>
    <t>MESA - EAS</t>
  </si>
  <si>
    <t>First and second degree relatives removed</t>
  </si>
  <si>
    <t>&gt;0.05</t>
  </si>
  <si>
    <t>Illumina 660K beadchip</t>
  </si>
  <si>
    <t>GeneStudio</t>
  </si>
  <si>
    <t>&gt;98%</t>
  </si>
  <si>
    <t>&gt;1e-5</t>
  </si>
  <si>
    <t xml:space="preserve">ProbABEL </t>
  </si>
  <si>
    <t xml:space="preserve">PROSpective study of pravastatin in the elderly at Risk for vascular disease </t>
  </si>
  <si>
    <t>10569329; 12457784; 21977987</t>
  </si>
  <si>
    <t>HCHS/SOL</t>
  </si>
  <si>
    <t>Hispanic Community Health Study</t>
  </si>
  <si>
    <t>MEGA</t>
  </si>
  <si>
    <t>GenomeStudio version 2011.1, Genotyping Module 1.9.4 and GenTrain version 1.0.</t>
  </si>
  <si>
    <t>≥98%</t>
  </si>
  <si>
    <t>IMPUTE 2.3.2</t>
  </si>
  <si>
    <t>SUGEN</t>
  </si>
  <si>
    <t>GEE, corelated errors by family (SUGEN)</t>
  </si>
  <si>
    <t>rsID</t>
  </si>
  <si>
    <t>CADD</t>
  </si>
  <si>
    <t>TA</t>
  </si>
  <si>
    <t>rs2291308</t>
  </si>
  <si>
    <t>AG</t>
  </si>
  <si>
    <t>TC</t>
  </si>
  <si>
    <t>AT</t>
  </si>
  <si>
    <t>CA</t>
  </si>
  <si>
    <t>rs16866497</t>
  </si>
  <si>
    <t>CT</t>
  </si>
  <si>
    <t>rs4788</t>
  </si>
  <si>
    <t>EHBP1L1</t>
  </si>
  <si>
    <t>TG</t>
  </si>
  <si>
    <t>GA</t>
  </si>
  <si>
    <t>rs1194743</t>
  </si>
  <si>
    <t>rs10054375</t>
  </si>
  <si>
    <t>RDB</t>
  </si>
  <si>
    <t>3a</t>
  </si>
  <si>
    <t>rs12741766</t>
  </si>
  <si>
    <t>Impute2</t>
  </si>
  <si>
    <t>HRC r1.1 2016, 1000G phase 3 (Version 5)</t>
  </si>
  <si>
    <t>1000G phase 3 (Version 5)</t>
  </si>
  <si>
    <t>1000G phase 3 + GoNL release 5</t>
  </si>
  <si>
    <t>SNPTEST v2.5.2</t>
  </si>
  <si>
    <t>PLINK2</t>
  </si>
  <si>
    <t xml:space="preserve">RVTEST </t>
  </si>
  <si>
    <t>RVTEST</t>
  </si>
  <si>
    <t>N/A</t>
  </si>
  <si>
    <t>10 PCs; center ID as covariates</t>
  </si>
  <si>
    <t>3 PCs</t>
  </si>
  <si>
    <t>4 PCs</t>
  </si>
  <si>
    <t>Lead variant at locus</t>
  </si>
  <si>
    <t>RDB score</t>
  </si>
  <si>
    <t>Left Ventricle tissue</t>
  </si>
  <si>
    <t>Right Ventricle tissue</t>
  </si>
  <si>
    <t>FDR</t>
  </si>
  <si>
    <t>Sample size in Multi-ancestry</t>
  </si>
  <si>
    <t>CTB-158E9.2</t>
  </si>
  <si>
    <t>GATA6</t>
  </si>
  <si>
    <t>ADAMTS6</t>
  </si>
  <si>
    <t>PMID</t>
  </si>
  <si>
    <t>Neale B</t>
  </si>
  <si>
    <t>UKBB</t>
  </si>
  <si>
    <t>Atrial fibrillation and flutter</t>
  </si>
  <si>
    <t>Alcohol intake frequency</t>
  </si>
  <si>
    <t>Diastolic blood pressure</t>
  </si>
  <si>
    <t>Blood pressure</t>
  </si>
  <si>
    <t>Basal metabolic rate</t>
  </si>
  <si>
    <t>High density lipoprotein</t>
  </si>
  <si>
    <t>rs72967533</t>
  </si>
  <si>
    <t>Parkinsons disease</t>
  </si>
  <si>
    <t>Mouth or teeth dental problems: mouth ulcers</t>
  </si>
  <si>
    <t>Nervous feelings</t>
  </si>
  <si>
    <t>Worrier or anxious feelings</t>
  </si>
  <si>
    <t>Nap during day</t>
  </si>
  <si>
    <t>Aortic root size</t>
  </si>
  <si>
    <t>Irritability</t>
  </si>
  <si>
    <t>Neuroticism</t>
  </si>
  <si>
    <t>Hair or balding pattern</t>
  </si>
  <si>
    <t>Snoring</t>
  </si>
  <si>
    <t>Pos</t>
  </si>
  <si>
    <r>
      <t>BMI (kg/m</t>
    </r>
    <r>
      <rPr>
        <b/>
        <vertAlign val="superscript"/>
        <sz val="10"/>
        <color rgb="FF000000"/>
        <rFont val="Times New Roman"/>
        <family val="1"/>
      </rPr>
      <t>2</t>
    </r>
    <r>
      <rPr>
        <b/>
        <sz val="10"/>
        <color rgb="FF000000"/>
        <rFont val="Times New Roman"/>
        <family val="1"/>
      </rPr>
      <t>)</t>
    </r>
  </si>
  <si>
    <r>
      <rPr>
        <i/>
        <sz val="10"/>
        <color theme="1"/>
        <rFont val="Times New Roman"/>
        <family val="1"/>
      </rPr>
      <t>P</t>
    </r>
    <r>
      <rPr>
        <sz val="10"/>
        <color theme="1"/>
        <rFont val="Times New Roman"/>
        <family val="1"/>
      </rPr>
      <t>-value</t>
    </r>
  </si>
  <si>
    <r>
      <t xml:space="preserve">Multi-ancestry </t>
    </r>
    <r>
      <rPr>
        <i/>
        <sz val="10"/>
        <color theme="1"/>
        <rFont val="Times New Roman"/>
        <family val="1"/>
      </rPr>
      <t>P</t>
    </r>
    <r>
      <rPr>
        <sz val="10"/>
        <color theme="1"/>
        <rFont val="Times New Roman"/>
        <family val="1"/>
      </rPr>
      <t>- value</t>
    </r>
  </si>
  <si>
    <r>
      <t xml:space="preserve">Multi-ancestry </t>
    </r>
    <r>
      <rPr>
        <i/>
        <sz val="10"/>
        <color theme="1"/>
        <rFont val="Times New Roman"/>
        <family val="1"/>
      </rPr>
      <t>P</t>
    </r>
    <r>
      <rPr>
        <sz val="10"/>
        <color theme="1"/>
        <rFont val="Times New Roman"/>
        <family val="1"/>
      </rPr>
      <t>-value</t>
    </r>
  </si>
  <si>
    <r>
      <rPr>
        <i/>
        <sz val="11"/>
        <color theme="1"/>
        <rFont val="Calibri"/>
        <family val="2"/>
        <scheme val="minor"/>
      </rPr>
      <t>P</t>
    </r>
    <r>
      <rPr>
        <sz val="11"/>
        <color theme="1"/>
        <rFont val="Calibri"/>
        <family val="2"/>
        <scheme val="minor"/>
      </rPr>
      <t>-value</t>
    </r>
  </si>
  <si>
    <r>
      <rPr>
        <i/>
        <sz val="10"/>
        <rFont val="Times New Roman"/>
        <family val="1"/>
      </rPr>
      <t>P</t>
    </r>
    <r>
      <rPr>
        <sz val="10"/>
        <rFont val="Times New Roman"/>
        <family val="1"/>
      </rPr>
      <t>-value</t>
    </r>
  </si>
  <si>
    <r>
      <t xml:space="preserve"> </t>
    </r>
    <r>
      <rPr>
        <i/>
        <sz val="10"/>
        <rFont val="Times New Roman"/>
        <family val="1"/>
      </rPr>
      <t>P</t>
    </r>
    <r>
      <rPr>
        <sz val="10"/>
        <rFont val="Times New Roman"/>
        <family val="1"/>
      </rPr>
      <t>-Joint</t>
    </r>
  </si>
  <si>
    <t>SE Joint</t>
  </si>
  <si>
    <t>Beta Joint</t>
  </si>
  <si>
    <t>Impact</t>
  </si>
  <si>
    <t>RP11-346D6.6</t>
  </si>
  <si>
    <r>
      <t xml:space="preserve">Nominal </t>
    </r>
    <r>
      <rPr>
        <i/>
        <sz val="10"/>
        <color theme="1"/>
        <rFont val="Times New Roman"/>
        <family val="1"/>
      </rPr>
      <t>P</t>
    </r>
    <r>
      <rPr>
        <sz val="10"/>
        <color theme="1"/>
        <rFont val="Times New Roman"/>
        <family val="1"/>
      </rPr>
      <t>-value</t>
    </r>
  </si>
  <si>
    <t>Z score gene 1</t>
  </si>
  <si>
    <t>Z score gene 2</t>
  </si>
  <si>
    <t>Z score gene 3</t>
  </si>
  <si>
    <t>Z score gene 4</t>
  </si>
  <si>
    <t>Z score gene 5</t>
  </si>
  <si>
    <t>Z score gene 6</t>
  </si>
  <si>
    <t>Z score gene 7</t>
  </si>
  <si>
    <t>Z score gene 8</t>
  </si>
  <si>
    <t>Z score gene 9</t>
  </si>
  <si>
    <t>Z score gene 10</t>
  </si>
  <si>
    <r>
      <t xml:space="preserve">GO, Gene ontology; KEGG, Kyoto encyclopedia of genes and genomes; Original gene set ID, Identifier of the predefined gene set; Original gene set description, Description of the predefined gene set; Nominal enrichment </t>
    </r>
    <r>
      <rPr>
        <i/>
        <sz val="10"/>
        <color theme="1"/>
        <rFont val="Times New Roman"/>
        <family val="1"/>
      </rPr>
      <t>P</t>
    </r>
    <r>
      <rPr>
        <sz val="10"/>
        <color theme="1"/>
        <rFont val="Times New Roman"/>
        <family val="1"/>
      </rPr>
      <t xml:space="preserve">-value of the reconstituted gene set from the meta-analysis result; FDR, False discovery rate; Z score, Reconsituted gene set Z score. Results are shown for GO categories, mouse knockout phenotypes, protein-protein interaction subnetworks, KEGG and REACTOME pathways separately with a false discovery rate &lt;0.01 from the analysis. Results are ordered by increasing </t>
    </r>
    <r>
      <rPr>
        <i/>
        <sz val="10"/>
        <color theme="1"/>
        <rFont val="Times New Roman"/>
        <family val="1"/>
      </rPr>
      <t>P</t>
    </r>
    <r>
      <rPr>
        <sz val="10"/>
        <color theme="1"/>
        <rFont val="Times New Roman"/>
        <family val="1"/>
      </rPr>
      <t>-value.</t>
    </r>
  </si>
  <si>
    <t>RS1</t>
  </si>
  <si>
    <t>RS2</t>
  </si>
  <si>
    <t>RS3</t>
  </si>
  <si>
    <t>Illumina/HumanHap 550K DUO Illumina 610 quad</t>
  </si>
  <si>
    <t>Beadstudio Genecall</t>
  </si>
  <si>
    <t>≥ 0.975</t>
  </si>
  <si>
    <t>≥0.975</t>
  </si>
  <si>
    <t>Ethnic outliers (IBS distances &gt; 4SD) excluded</t>
  </si>
  <si>
    <t>Duplicates or family relations IBS&gt;97% excluded</t>
  </si>
  <si>
    <t>Illumina/HumanHap 550K DUO</t>
  </si>
  <si>
    <t>Illumina 610 quad</t>
  </si>
  <si>
    <t>Rotterdam Study</t>
  </si>
  <si>
    <t>RS</t>
  </si>
  <si>
    <t xml:space="preserve">INGI-Fruili Venezia Giulia </t>
  </si>
  <si>
    <t>EAS</t>
  </si>
  <si>
    <t>University of Michigan server (Minimac3)</t>
  </si>
  <si>
    <t>TOPMed Freeze 5</t>
  </si>
  <si>
    <t>Spatial QRS-T angle (degrees)</t>
  </si>
  <si>
    <t>Frontal QRS-T angle (degrees)</t>
  </si>
  <si>
    <t>Additional Sample QC: heterozygosity cut-off set at -0.007
Additional SNP QC: SNPs removed included 234 with low call rate for the combined sample, 87 with chromosome of zero, 339 that were monomorphic in Africans and Europeans, and 10,158 that had a Hardy Weinberg equilibrium pvalue&lt;1E-6, leaving 828,230. Further SNPs were dropped using the HRC/1KG Imputation Preparation and Checking Tool (http://www.well.ox.ac.uk/~wrayner/tools/HRC-1000G-check-bim.v4. 2.5.zip). Using this program, futher SNPs were filtered out: 4491 SNPs did not match anything in 1000 genomes reference panel and were dropped, 2,765 SNPs were dropped because they had non-matching alleles to the 1000 genomes reference panel, 560,597 SNPs had the ref and alt alleles changes (using ‘--force alleles’ in plink), 50,004 SNPs were dropped because they had allele frequency differences &gt;0.2 from the EUR 1000 genomes data, and 18,645 SNPs were dropped because they were palindromic and had frequencies &gt;0.4.</t>
  </si>
  <si>
    <t>TOPMed Freeze5</t>
  </si>
  <si>
    <t>5 PCs</t>
  </si>
  <si>
    <t>No. No related individuals in cohort</t>
  </si>
  <si>
    <t>Illumina 370CNV</t>
  </si>
  <si>
    <t>Illumina BeadStudio software</t>
  </si>
  <si>
    <t>&lt; 2 duplicate errors or Mendelian inconsistency (for reference CEPH trios), heterozygote frequency not equal to 0.</t>
  </si>
  <si>
    <t>minimac (release stamp 2012-11-16)</t>
  </si>
  <si>
    <t>Phased haplotypes released March 2012 (v3)</t>
  </si>
  <si>
    <t>R 3.5.1</t>
  </si>
  <si>
    <t>Illumina HumanOmni1-Quad_v1</t>
  </si>
  <si>
    <t>Illumina GenomeStudio software</t>
  </si>
  <si>
    <t>&lt; 1 duplicate error or Mendelian inconsistency (for reference CEPH trios), heterozygote frequency not equal to 0.</t>
  </si>
  <si>
    <t>IMPUTE version 2.2.2</t>
  </si>
  <si>
    <t>MACH3</t>
  </si>
  <si>
    <t>UK Biobank - SAS</t>
  </si>
  <si>
    <t>rs1180322</t>
  </si>
  <si>
    <t>1:39983274:C:T</t>
  </si>
  <si>
    <t>rs35050319</t>
  </si>
  <si>
    <t>1:47103886:A:C</t>
  </si>
  <si>
    <t>rs12563940</t>
  </si>
  <si>
    <t>1:116309865:C:T</t>
  </si>
  <si>
    <t>rs1104859</t>
  </si>
  <si>
    <t>1:201331554:G:T</t>
  </si>
  <si>
    <t>rs34967813</t>
  </si>
  <si>
    <t>1:237841390:A:G</t>
  </si>
  <si>
    <t>rs4669320</t>
  </si>
  <si>
    <t>2:8785203:A:C</t>
  </si>
  <si>
    <t>rs13029206</t>
  </si>
  <si>
    <t>2:27077610:A:G</t>
  </si>
  <si>
    <t>rs62137357</t>
  </si>
  <si>
    <t>2:42147839:A:G</t>
  </si>
  <si>
    <t>rs12467581</t>
  </si>
  <si>
    <t>2:54840552:C:G</t>
  </si>
  <si>
    <t>2:179634936:C:T</t>
  </si>
  <si>
    <t>rs56387110</t>
  </si>
  <si>
    <t>2:213384654:A:C</t>
  </si>
  <si>
    <t>rs907683</t>
  </si>
  <si>
    <t>2:220299541:G:T</t>
  </si>
  <si>
    <t>rs62253672</t>
  </si>
  <si>
    <t>3:55941781:C:T</t>
  </si>
  <si>
    <t>rs2030569</t>
  </si>
  <si>
    <t>3:66413918:A:G</t>
  </si>
  <si>
    <t>rs11928162</t>
  </si>
  <si>
    <t>3:156827227:C:T</t>
  </si>
  <si>
    <t>rs2595100</t>
  </si>
  <si>
    <t>4:111556430:C:T</t>
  </si>
  <si>
    <t>rs6816233</t>
  </si>
  <si>
    <t>4:114444746:A:T</t>
  </si>
  <si>
    <t>rs2968210</t>
  </si>
  <si>
    <t>5:64306758:C:T</t>
  </si>
  <si>
    <t>5:153871841:C:G</t>
  </si>
  <si>
    <t>rs72825047</t>
  </si>
  <si>
    <t>6:7532421:A:G</t>
  </si>
  <si>
    <t>rs4151702</t>
  </si>
  <si>
    <t>6:36645988:C:G</t>
  </si>
  <si>
    <t>rs1743292</t>
  </si>
  <si>
    <t>6:105706878:C:T</t>
  </si>
  <si>
    <t>rs398110577</t>
  </si>
  <si>
    <t>6:117509943:T:TAC</t>
  </si>
  <si>
    <t>TAC</t>
  </si>
  <si>
    <t>rs2270206</t>
  </si>
  <si>
    <t>7:116913567:A:C</t>
  </si>
  <si>
    <t>rs330930</t>
  </si>
  <si>
    <t>8:9008908:A:C</t>
  </si>
  <si>
    <t>rs71524707</t>
  </si>
  <si>
    <t>8:108365057:A:G</t>
  </si>
  <si>
    <t>rs7461129</t>
  </si>
  <si>
    <t>8:125861374:C:T</t>
  </si>
  <si>
    <t>rs2840774</t>
  </si>
  <si>
    <t>9:17969025:A:C</t>
  </si>
  <si>
    <t>10:54212597:C:T</t>
  </si>
  <si>
    <t>rs717387</t>
  </si>
  <si>
    <t>10:77887494:A:G</t>
  </si>
  <si>
    <t>rs10885011</t>
  </si>
  <si>
    <t>10:112430578:A:T</t>
  </si>
  <si>
    <t>rs4140413</t>
  </si>
  <si>
    <t>11:32459228:G:T</t>
  </si>
  <si>
    <t>rs11039324</t>
  </si>
  <si>
    <t>11:47665686:A:G</t>
  </si>
  <si>
    <t>rs11047449</t>
  </si>
  <si>
    <t>12:24601818:C:T</t>
  </si>
  <si>
    <t>12:57109792:A:G</t>
  </si>
  <si>
    <t>rs7301677</t>
  </si>
  <si>
    <t>12:115381147:C:T</t>
  </si>
  <si>
    <t>rs9506933</t>
  </si>
  <si>
    <t>13:23391477:A:G</t>
  </si>
  <si>
    <t>rs2762049</t>
  </si>
  <si>
    <t>13:50822363:C:G</t>
  </si>
  <si>
    <t>rs11620392</t>
  </si>
  <si>
    <t>13:98857363:A:C</t>
  </si>
  <si>
    <t>rs41306688</t>
  </si>
  <si>
    <t>13:114078558:A:C</t>
  </si>
  <si>
    <t>rs117526881</t>
  </si>
  <si>
    <t>14:23908895:C:G</t>
  </si>
  <si>
    <t>rs8019721</t>
  </si>
  <si>
    <t>14:71834210:A:G</t>
  </si>
  <si>
    <t>rs12434850</t>
  </si>
  <si>
    <t>14:77479580:G:T</t>
  </si>
  <si>
    <t>rs4075085</t>
  </si>
  <si>
    <t>14:105479541:G:T</t>
  </si>
  <si>
    <t>rs12915508</t>
  </si>
  <si>
    <t>15:58302036:A:G</t>
  </si>
  <si>
    <t>rs35185344</t>
  </si>
  <si>
    <t>16:1016607:G:GATAT</t>
  </si>
  <si>
    <t>GATAT</t>
  </si>
  <si>
    <t>rs4786999</t>
  </si>
  <si>
    <t>16:7374685:C:G</t>
  </si>
  <si>
    <t>rs72798148</t>
  </si>
  <si>
    <t>16:29926552:C:T</t>
  </si>
  <si>
    <t>rs6499956</t>
  </si>
  <si>
    <t>16:58458445:C:T</t>
  </si>
  <si>
    <t>rs6565060</t>
  </si>
  <si>
    <t>16:82750051:A:G</t>
  </si>
  <si>
    <t>rs4426338</t>
  </si>
  <si>
    <t>16:88528348:C:T</t>
  </si>
  <si>
    <t>rs4525532</t>
  </si>
  <si>
    <t>17:10099751:C:G</t>
  </si>
  <si>
    <t>rs2668692</t>
  </si>
  <si>
    <t>17:44293020:A:G</t>
  </si>
  <si>
    <t>rs12955964</t>
  </si>
  <si>
    <t>18:20045756:C:T</t>
  </si>
  <si>
    <t>rs6054183</t>
  </si>
  <si>
    <t>20:6354161:C:T</t>
  </si>
  <si>
    <t>rs1153284</t>
  </si>
  <si>
    <t>21:30683033:A:C</t>
  </si>
  <si>
    <t>rs35370296</t>
  </si>
  <si>
    <t>22:24157537:C:T</t>
  </si>
  <si>
    <t>rs11703864</t>
  </si>
  <si>
    <t>22:27910759:A:G</t>
  </si>
  <si>
    <t>rs2476158</t>
  </si>
  <si>
    <t>1:47124788:A:G</t>
  </si>
  <si>
    <t>rs6587924</t>
  </si>
  <si>
    <t>1:61895257:A:C</t>
  </si>
  <si>
    <t>rs10920189</t>
  </si>
  <si>
    <t>1:201353827:C:G</t>
  </si>
  <si>
    <t>rs1368888</t>
  </si>
  <si>
    <t>2:27068577:C:G</t>
  </si>
  <si>
    <t>rs11900845</t>
  </si>
  <si>
    <t>2:42163137:C:G</t>
  </si>
  <si>
    <t>rs74862971</t>
  </si>
  <si>
    <t>2:53840120:A:C</t>
  </si>
  <si>
    <t>rs77903023</t>
  </si>
  <si>
    <t>2:179660954:A:T</t>
  </si>
  <si>
    <t>rs2723294</t>
  </si>
  <si>
    <t>4:111571817:C:T</t>
  </si>
  <si>
    <t>rs10793848</t>
  </si>
  <si>
    <t>6:7488116:G:T</t>
  </si>
  <si>
    <t>rs59522753</t>
  </si>
  <si>
    <t>7:116907843:A:G</t>
  </si>
  <si>
    <t>rs330944</t>
  </si>
  <si>
    <t>8:9021293:C:T</t>
  </si>
  <si>
    <t>rs7387544</t>
  </si>
  <si>
    <t>8:124664792:C:T</t>
  </si>
  <si>
    <t>rs2269434</t>
  </si>
  <si>
    <t>11:47360412:C:T</t>
  </si>
  <si>
    <t>rs11047438</t>
  </si>
  <si>
    <t>12:24590405:A:G</t>
  </si>
  <si>
    <t>12:57106660:A:T</t>
  </si>
  <si>
    <t>rs7132327</t>
  </si>
  <si>
    <t>12:115381071:C:T</t>
  </si>
  <si>
    <t>rs806322</t>
  </si>
  <si>
    <t>13:50841444:A:G</t>
  </si>
  <si>
    <t>rs11848785</t>
  </si>
  <si>
    <t>14:72057355:A:G</t>
  </si>
  <si>
    <t>rs1372369</t>
  </si>
  <si>
    <t>15:58294381:G:T</t>
  </si>
  <si>
    <t>rs17671597</t>
  </si>
  <si>
    <t>16:7381106:C:G</t>
  </si>
  <si>
    <t>rs12928392</t>
  </si>
  <si>
    <t>16:58070964:A:T</t>
  </si>
  <si>
    <t>rs12443745</t>
  </si>
  <si>
    <t>16:82754425:C:G</t>
  </si>
  <si>
    <t>rs4584807</t>
  </si>
  <si>
    <t>16:88528125:C:T</t>
  </si>
  <si>
    <t>rs2148814</t>
  </si>
  <si>
    <t>20:6352589:A:G</t>
  </si>
  <si>
    <t>rs2267038</t>
  </si>
  <si>
    <t>22:24169196:C:G</t>
  </si>
  <si>
    <t>rs133889</t>
  </si>
  <si>
    <t>22:26160105:C:G</t>
  </si>
  <si>
    <t>rs28377209</t>
  </si>
  <si>
    <t>rs112628278</t>
  </si>
  <si>
    <t>rs1896312</t>
  </si>
  <si>
    <t>12:115346424:C:T</t>
  </si>
  <si>
    <t>rs2374346</t>
  </si>
  <si>
    <t>2:42143126:C:T</t>
  </si>
  <si>
    <t>6:118655020:C:T</t>
  </si>
  <si>
    <t>rs2066626</t>
  </si>
  <si>
    <t>13:50754215:A:C</t>
  </si>
  <si>
    <t>rs17767386</t>
  </si>
  <si>
    <t>14:71748353:C:T</t>
  </si>
  <si>
    <t>rs1724411</t>
  </si>
  <si>
    <t>17:43669931:C:T</t>
  </si>
  <si>
    <t>rs5030613</t>
  </si>
  <si>
    <t>22:24176287:A:G</t>
  </si>
  <si>
    <t>rs1873164</t>
  </si>
  <si>
    <t>rs11195260</t>
  </si>
  <si>
    <t>10:112429050:A:G</t>
  </si>
  <si>
    <t>rs3116590</t>
  </si>
  <si>
    <t>13:50808877:A:G</t>
  </si>
  <si>
    <t>rs59060154</t>
  </si>
  <si>
    <t>14:71697556:A:G</t>
  </si>
  <si>
    <t>rs12818542</t>
  </si>
  <si>
    <t>12:119787858:A:G</t>
  </si>
  <si>
    <t>GWS locus in Multi-ancestry</t>
  </si>
  <si>
    <t>Y</t>
  </si>
  <si>
    <t>rs6747402</t>
  </si>
  <si>
    <t>Conditionally independent</t>
  </si>
  <si>
    <t>2:179759434:A:G</t>
  </si>
  <si>
    <t>rs149624457</t>
  </si>
  <si>
    <t>3:38587308:A:AG</t>
  </si>
  <si>
    <t>rs12573386</t>
  </si>
  <si>
    <t>10:112576559:C:G</t>
  </si>
  <si>
    <t>rs1566646</t>
  </si>
  <si>
    <t>12:115117029:G:T</t>
  </si>
  <si>
    <t>rs11067264</t>
  </si>
  <si>
    <t>12:115164024:A:G</t>
  </si>
  <si>
    <t>missense_variant</t>
  </si>
  <si>
    <t>RYR2</t>
  </si>
  <si>
    <t>ENST00000366574.2:c.8873A&gt;G</t>
  </si>
  <si>
    <t>ENSP00000355533.2:p.Gln2958Arg</t>
  </si>
  <si>
    <t>tolerated(0.23)</t>
  </si>
  <si>
    <t>benign(0.031)</t>
  </si>
  <si>
    <t>ENST00000589042.1:c.4715G&gt;T</t>
  </si>
  <si>
    <t>ENSP00000467141.1:p.Arg1572Leu</t>
  </si>
  <si>
    <t>ENST00000589042.1:c.13800A&gt;C</t>
  </si>
  <si>
    <t>ENSP00000467141.1:p.Leu4600Phe</t>
  </si>
  <si>
    <t>ENST00000589042.1:c.8492G&gt;A</t>
  </si>
  <si>
    <t>ENSP00000467141.1:p.Ser2831Asn</t>
  </si>
  <si>
    <t>ENST00000589042.1:c.13594A&gt;G</t>
  </si>
  <si>
    <t>ENSP00000467141.1:p.Thr4532Ala</t>
  </si>
  <si>
    <t>ENST00000589042.1:c.7830G&gt;C</t>
  </si>
  <si>
    <t>ENSP00000467141.1:p.Met2610Ile</t>
  </si>
  <si>
    <t>ENST00000550952.1:c.1214T&gt;C</t>
  </si>
  <si>
    <t>ENSP00000448035.1:p.Phe405Ser</t>
  </si>
  <si>
    <t>ENST00000550952.1:c.2063T&gt;C</t>
  </si>
  <si>
    <t>ENSP00000448035.1:p.Leu688Pro</t>
  </si>
  <si>
    <t>ADPRHL1</t>
  </si>
  <si>
    <t>ENST00000375418.3:c.881T&gt;G</t>
  </si>
  <si>
    <t>ENSP00000364567.3:p.Leu294Arg</t>
  </si>
  <si>
    <t>rs4646626</t>
  </si>
  <si>
    <t>ALDH1A2</t>
  </si>
  <si>
    <t>ENST00000249750.4:c.1042G&gt;A</t>
  </si>
  <si>
    <t>ENSP00000249750.4:p.Val348Ile</t>
  </si>
  <si>
    <t>tolerated(0.33)</t>
  </si>
  <si>
    <t>rs62621252</t>
  </si>
  <si>
    <t>SPPL2C</t>
  </si>
  <si>
    <t>ENST00000329196.5:c.670T&gt;A</t>
  </si>
  <si>
    <t>ENSP00000332488.5:p.Ser224Thr</t>
  </si>
  <si>
    <t>tolerated(0.39)</t>
  </si>
  <si>
    <t>rs62054815</t>
  </si>
  <si>
    <t>ENST00000329196.5:c.994G&gt;A</t>
  </si>
  <si>
    <t>ENSP00000332488.5:p.Ala332Thr</t>
  </si>
  <si>
    <t>tolerated(0.54)</t>
  </si>
  <si>
    <t>benign(0.036)</t>
  </si>
  <si>
    <t>rs12185233</t>
  </si>
  <si>
    <t>ENST00000329196.5:c.1382G&gt;A</t>
  </si>
  <si>
    <t>ENSP00000332488.5:p.Arg461His</t>
  </si>
  <si>
    <t>probably_damaging(0.98)</t>
  </si>
  <si>
    <t>rs12185268</t>
  </si>
  <si>
    <t>ENST00000329196.5:c.1411A&gt;G</t>
  </si>
  <si>
    <t>ENSP00000332488.5:p.Ile471Val</t>
  </si>
  <si>
    <t>rs12373123</t>
  </si>
  <si>
    <t>ENST00000329196.5:c.1801T&gt;C</t>
  </si>
  <si>
    <t>ENSP00000332488.5:p.Ser601Pro</t>
  </si>
  <si>
    <t>deleterious_low_confidence(0.04)</t>
  </si>
  <si>
    <t>possibly_damaging(0.77)</t>
  </si>
  <si>
    <t>rs12373139</t>
  </si>
  <si>
    <t>ENST00000329196.5:c.1858G&gt;A</t>
  </si>
  <si>
    <t>ENSP00000332488.5:p.Gly620Arg</t>
  </si>
  <si>
    <t>tolerated_low_confidence(0.48)</t>
  </si>
  <si>
    <t>rs12373142</t>
  </si>
  <si>
    <t>ENST00000329196.5:c.1928C&gt;G</t>
  </si>
  <si>
    <t>ENSP00000332488.5:p.Pro643Arg</t>
  </si>
  <si>
    <t>deleterious_low_confidence(0.01)</t>
  </si>
  <si>
    <t>rs63750417</t>
  </si>
  <si>
    <t>MAPT</t>
  </si>
  <si>
    <t>ENST00000344290.5:c.605C&gt;A</t>
  </si>
  <si>
    <t>ENSP00000340820.5:p.Pro202Gln</t>
  </si>
  <si>
    <t>possibly_damaging(0.875)</t>
  </si>
  <si>
    <t>rs62063786</t>
  </si>
  <si>
    <t>ENST00000344290.5:c.853G&gt;A</t>
  </si>
  <si>
    <t>ENSP00000340820.5:p.Asp285Asn</t>
  </si>
  <si>
    <t>tolerated(0.06)</t>
  </si>
  <si>
    <t>benign(0.035)</t>
  </si>
  <si>
    <t>rs62063787</t>
  </si>
  <si>
    <t>ENST00000344290.5:c.866T&gt;C</t>
  </si>
  <si>
    <t>ENSP00000340820.5:p.Val289Ala</t>
  </si>
  <si>
    <t>rs17651549</t>
  </si>
  <si>
    <t>ENST00000344290.5:c.1108C&gt;T</t>
  </si>
  <si>
    <t>ENSP00000340820.5:p.Arg370Trp</t>
  </si>
  <si>
    <t>possibly_damaging(0.903)</t>
  </si>
  <si>
    <t>rs10445337</t>
  </si>
  <si>
    <t>ENST00000344290.5:c.1339T&gt;C</t>
  </si>
  <si>
    <t>ENSP00000340820.5:p.Ser447Pro</t>
  </si>
  <si>
    <t>rs62063857</t>
  </si>
  <si>
    <t>STH</t>
  </si>
  <si>
    <t>ENST00000537309.1:c.20A&gt;G</t>
  </si>
  <si>
    <t>ENSP00000443168.1:p.Gln7Arg</t>
  </si>
  <si>
    <t>rs34579536</t>
  </si>
  <si>
    <t>KANSL1</t>
  </si>
  <si>
    <t>ENST00000262419.6:c.3254T&gt;C</t>
  </si>
  <si>
    <t>ENSP00000262419.6:p.Ile1085Thr</t>
  </si>
  <si>
    <t>rs36076725</t>
  </si>
  <si>
    <t>ENST00000262419.6:c.2751C&gt;G</t>
  </si>
  <si>
    <t>ENSP00000262419.6:p.Phe917Leu</t>
  </si>
  <si>
    <t>rs35833914</t>
  </si>
  <si>
    <t>ENST00000262419.6:c.2742C&gt;G</t>
  </si>
  <si>
    <t>ENSP00000262419.6:p.Asp914Glu</t>
  </si>
  <si>
    <t>probably_damaging(0.997)</t>
  </si>
  <si>
    <t>rs34043286</t>
  </si>
  <si>
    <t>ENST00000262419.6:c.2152T&gt;C</t>
  </si>
  <si>
    <t>ENSP00000262419.6:p.Ser718Pro</t>
  </si>
  <si>
    <t>tolerated(0.97)</t>
  </si>
  <si>
    <t>rs566672630</t>
  </si>
  <si>
    <t>ENST00000262419.6:c.741A&gt;T</t>
  </si>
  <si>
    <t>ENSP00000262419.6:p.Arg247Ser</t>
  </si>
  <si>
    <t>tolerated(0.47)</t>
  </si>
  <si>
    <t>benign(0.303)</t>
  </si>
  <si>
    <t>rs553586616</t>
  </si>
  <si>
    <t>ENST00000262419.6:c.673A&gt;G</t>
  </si>
  <si>
    <t>ENSP00000262419.6:p.Asn225Asp</t>
  </si>
  <si>
    <t>tolerated(0.22)</t>
  </si>
  <si>
    <t>benign(0.127)</t>
  </si>
  <si>
    <t>rs543087095</t>
  </si>
  <si>
    <t>ENST00000262419.6:c.311A&gt;T</t>
  </si>
  <si>
    <t>ENSP00000262419.6:p.Lys104Met</t>
  </si>
  <si>
    <t>rs199913382</t>
  </si>
  <si>
    <t>LRRC37A2</t>
  </si>
  <si>
    <t>ENST00000576629.1:c.3361A&gt;C</t>
  </si>
  <si>
    <t>ENSP00000459551.1:p.Ser1121Arg</t>
  </si>
  <si>
    <t>benign(0.018)</t>
  </si>
  <si>
    <t>rs4660956</t>
  </si>
  <si>
    <t>CYP4B1</t>
  </si>
  <si>
    <t>rs12713260</t>
  </si>
  <si>
    <t>SPTBN1;C2orf73;TSPYL6</t>
  </si>
  <si>
    <t>C2orf73</t>
  </si>
  <si>
    <t>rs6706372</t>
  </si>
  <si>
    <t>SPTBN1;C2orf73;TSPYL6;EML6</t>
  </si>
  <si>
    <t>rs4444573</t>
  </si>
  <si>
    <t>rs1541854</t>
  </si>
  <si>
    <t>rs4519562</t>
  </si>
  <si>
    <t>SPTBN1;TSPYL6</t>
  </si>
  <si>
    <t>rs2941595</t>
  </si>
  <si>
    <t>rs2941583</t>
  </si>
  <si>
    <t>rs7428882</t>
  </si>
  <si>
    <t>EXOG;SCN5A</t>
  </si>
  <si>
    <t>rs59817472</t>
  </si>
  <si>
    <t>rs61501808</t>
  </si>
  <si>
    <t>rs6441111</t>
  </si>
  <si>
    <t>SSR3;TIPARP;KCNAB1;LEKR1</t>
  </si>
  <si>
    <t>TIPARP</t>
  </si>
  <si>
    <t>rs12188412</t>
  </si>
  <si>
    <t>rs4313506</t>
  </si>
  <si>
    <t>PDCD4</t>
  </si>
  <si>
    <t>rs10787270</t>
  </si>
  <si>
    <t>SMC3;PDCD4;RBM20</t>
  </si>
  <si>
    <t>rs1971596</t>
  </si>
  <si>
    <t>rs7069694</t>
  </si>
  <si>
    <t>rs56269282</t>
  </si>
  <si>
    <t>rs413917</t>
  </si>
  <si>
    <t>rs434428</t>
  </si>
  <si>
    <t>rs455028</t>
  </si>
  <si>
    <t>rs366858</t>
  </si>
  <si>
    <t>rs422112</t>
  </si>
  <si>
    <t>rs17760577</t>
  </si>
  <si>
    <t>rs17760631</t>
  </si>
  <si>
    <t>rs17687462</t>
  </si>
  <si>
    <t>rs17687534</t>
  </si>
  <si>
    <t>rs62053954</t>
  </si>
  <si>
    <t>rs17687571</t>
  </si>
  <si>
    <t>rs17687625</t>
  </si>
  <si>
    <t>rs17687667</t>
  </si>
  <si>
    <t>rs79073784</t>
  </si>
  <si>
    <t>rs17687740</t>
  </si>
  <si>
    <t>rs17761046</t>
  </si>
  <si>
    <t>rs17687838</t>
  </si>
  <si>
    <t>rs17687849</t>
  </si>
  <si>
    <t>rs2049515</t>
  </si>
  <si>
    <t>rs2158474</t>
  </si>
  <si>
    <t>rs17688032</t>
  </si>
  <si>
    <t>rs17688068</t>
  </si>
  <si>
    <t>rs17688090</t>
  </si>
  <si>
    <t>rs17761387</t>
  </si>
  <si>
    <t>rs17688205</t>
  </si>
  <si>
    <t>rs2040845</t>
  </si>
  <si>
    <t>rs17688296</t>
  </si>
  <si>
    <t>rs17688534</t>
  </si>
  <si>
    <t>rs17688558</t>
  </si>
  <si>
    <t>rs12150610</t>
  </si>
  <si>
    <t>rs12150547</t>
  </si>
  <si>
    <t>rs17688767</t>
  </si>
  <si>
    <t>rs17688773</t>
  </si>
  <si>
    <t>rs17762165</t>
  </si>
  <si>
    <t>rs17688916</t>
  </si>
  <si>
    <t>rs1526128</t>
  </si>
  <si>
    <t>rs1526129</t>
  </si>
  <si>
    <t>rs17762308</t>
  </si>
  <si>
    <t>rs17689218</t>
  </si>
  <si>
    <t>rs17762535</t>
  </si>
  <si>
    <t>rs62056921</t>
  </si>
  <si>
    <t>rs1880750</t>
  </si>
  <si>
    <t>rs56167344</t>
  </si>
  <si>
    <t>rs62054378</t>
  </si>
  <si>
    <t>rs386558525</t>
  </si>
  <si>
    <t>rs2696633</t>
  </si>
  <si>
    <t>rs16967509</t>
  </si>
  <si>
    <t>GATA6;CTAGE1</t>
  </si>
  <si>
    <t>CTAGE1</t>
  </si>
  <si>
    <t>rs35236676</t>
  </si>
  <si>
    <t>rs2740516</t>
  </si>
  <si>
    <t>FAM124A;DLEU7</t>
  </si>
  <si>
    <t>rs2066632</t>
  </si>
  <si>
    <t>rs17003912</t>
  </si>
  <si>
    <t>BCR</t>
  </si>
  <si>
    <t>rs138937054</t>
  </si>
  <si>
    <t>STK24</t>
  </si>
  <si>
    <t>rs10136586</t>
  </si>
  <si>
    <t>GPR132</t>
  </si>
  <si>
    <t>SSTR5;C1QTNF8</t>
  </si>
  <si>
    <t>rs241037</t>
  </si>
  <si>
    <t>rs9468</t>
  </si>
  <si>
    <t>rs147268270</t>
  </si>
  <si>
    <t>rs1052587</t>
  </si>
  <si>
    <t>rs1052594</t>
  </si>
  <si>
    <t>rs17574040</t>
  </si>
  <si>
    <t>rs16940799</t>
  </si>
  <si>
    <t>rs7687</t>
  </si>
  <si>
    <t>rs17652748</t>
  </si>
  <si>
    <t>rs55686102</t>
  </si>
  <si>
    <t>rs62063171</t>
  </si>
  <si>
    <t>rs562713697</t>
  </si>
  <si>
    <t>rs77095128</t>
  </si>
  <si>
    <t>rs551461392</t>
  </si>
  <si>
    <t>rs533699804</t>
  </si>
  <si>
    <t>rs567428298</t>
  </si>
  <si>
    <t>rs543087623</t>
  </si>
  <si>
    <t>rs565531740</t>
  </si>
  <si>
    <t>rs544717127</t>
  </si>
  <si>
    <t>rs543784320</t>
  </si>
  <si>
    <t>rs528330857</t>
  </si>
  <si>
    <t>rs549030526</t>
  </si>
  <si>
    <t>rs531360085</t>
  </si>
  <si>
    <t>rs386477048</t>
  </si>
  <si>
    <t>rs538910132</t>
  </si>
  <si>
    <t>MN1</t>
  </si>
  <si>
    <t>rs368925935</t>
  </si>
  <si>
    <t>KCNRG</t>
  </si>
  <si>
    <t>DLEU7</t>
  </si>
  <si>
    <t>ZNF70;VPREB3</t>
  </si>
  <si>
    <t>TNNT2 (7.1)</t>
  </si>
  <si>
    <t>MYBPC3 (5.9)</t>
  </si>
  <si>
    <t>ADPRHL1 (5.5)</t>
  </si>
  <si>
    <t>MYH7 (4.9)</t>
  </si>
  <si>
    <t>MYO18B (4.8)</t>
  </si>
  <si>
    <t>MYH6 (4.8)</t>
  </si>
  <si>
    <t>TNNT2 (7.8)</t>
  </si>
  <si>
    <t>MYBPC3 (6.3)</t>
  </si>
  <si>
    <t>ADPRHL1 (6.1)</t>
  </si>
  <si>
    <t>MYH7 (5.4)</t>
  </si>
  <si>
    <t>MYO18B (5.4)</t>
  </si>
  <si>
    <t>MYH6 (5.0)</t>
  </si>
  <si>
    <t>MYH6 (7.1)</t>
  </si>
  <si>
    <t>MYBPC3 (6.6)</t>
  </si>
  <si>
    <t>TNNT2 (5.9)</t>
  </si>
  <si>
    <t>RYR2 (5.1)</t>
  </si>
  <si>
    <t>SGCG (4.7)</t>
  </si>
  <si>
    <t>MYH6 (7.2)</t>
  </si>
  <si>
    <t>MYBPC3 (6.5)</t>
  </si>
  <si>
    <t>TNNT2 (5.7)</t>
  </si>
  <si>
    <t>SGCG (4.9)</t>
  </si>
  <si>
    <r>
      <t xml:space="preserve">European-ancestry </t>
    </r>
    <r>
      <rPr>
        <i/>
        <sz val="10"/>
        <color theme="1"/>
        <rFont val="Times New Roman"/>
        <family val="1"/>
      </rPr>
      <t>P</t>
    </r>
    <r>
      <rPr>
        <sz val="10"/>
        <color theme="1"/>
        <rFont val="Times New Roman"/>
        <family val="1"/>
      </rPr>
      <t>-value</t>
    </r>
  </si>
  <si>
    <t>GWS locus in European-ancestry</t>
  </si>
  <si>
    <t>Sample size in European-ancestry</t>
  </si>
  <si>
    <t>CHR</t>
  </si>
  <si>
    <t>POS</t>
  </si>
  <si>
    <t>rs6038443</t>
  </si>
  <si>
    <t>intergenic_variant</t>
  </si>
  <si>
    <t>rs2971879</t>
  </si>
  <si>
    <t>intron_variant</t>
  </si>
  <si>
    <t>SPTBN1</t>
  </si>
  <si>
    <t>rs6076987</t>
  </si>
  <si>
    <t>rs62060947</t>
  </si>
  <si>
    <t>5_prime_UTR_variant</t>
  </si>
  <si>
    <t>intron_variant,non_coding_transcript_variant</t>
  </si>
  <si>
    <t>rs142388781</t>
  </si>
  <si>
    <t>CAAAT</t>
  </si>
  <si>
    <t>upstream_gene_variant</t>
  </si>
  <si>
    <t>rs1505371</t>
  </si>
  <si>
    <t>ERBB4</t>
  </si>
  <si>
    <t>rs12150390</t>
  </si>
  <si>
    <t>CRHR1</t>
  </si>
  <si>
    <t>rs577342440</t>
  </si>
  <si>
    <t>rs546638784</t>
  </si>
  <si>
    <t>rs74548327</t>
  </si>
  <si>
    <t>TNNT2</t>
  </si>
  <si>
    <t>rs537158330</t>
  </si>
  <si>
    <t>CAAGAG</t>
  </si>
  <si>
    <t>rs371902677</t>
  </si>
  <si>
    <t>3_prime_UTR_variant</t>
  </si>
  <si>
    <t>rs2414530</t>
  </si>
  <si>
    <t>rs113417378</t>
  </si>
  <si>
    <t>rs242561</t>
  </si>
  <si>
    <t>rs62370993</t>
  </si>
  <si>
    <t>downstream_gene_variant</t>
  </si>
  <si>
    <t>CWC27</t>
  </si>
  <si>
    <t>rs11001615</t>
  </si>
  <si>
    <t>C10orf11</t>
  </si>
  <si>
    <t>rs552350876</t>
  </si>
  <si>
    <t>rs565067939</t>
  </si>
  <si>
    <t>AATC</t>
  </si>
  <si>
    <t>RP11-105N13.4</t>
  </si>
  <si>
    <t>rs56194412</t>
  </si>
  <si>
    <t>MAPT-AS1</t>
  </si>
  <si>
    <t>rs11575895</t>
  </si>
  <si>
    <t>rs62055693</t>
  </si>
  <si>
    <t>ACT</t>
  </si>
  <si>
    <t>rs146122400</t>
  </si>
  <si>
    <t>AGT</t>
  </si>
  <si>
    <t>splice_region_variant,intron_variant</t>
  </si>
  <si>
    <t>NSF</t>
  </si>
  <si>
    <t>rs4357258</t>
  </si>
  <si>
    <t>ANGPT1</t>
  </si>
  <si>
    <t>rs544935655</t>
  </si>
  <si>
    <t>AGCGGTGGCG</t>
  </si>
  <si>
    <t>rs4646642</t>
  </si>
  <si>
    <t>rs2668694</t>
  </si>
  <si>
    <t>Y_RNA</t>
  </si>
  <si>
    <t>rs2514888</t>
  </si>
  <si>
    <t>rs55657917</t>
  </si>
  <si>
    <t>rs535991735</t>
  </si>
  <si>
    <t>rs528727097</t>
  </si>
  <si>
    <t>rs572733824</t>
  </si>
  <si>
    <t>ARL17B</t>
  </si>
  <si>
    <t>rs2696561</t>
  </si>
  <si>
    <t>RP11-259G18.1</t>
  </si>
  <si>
    <t>rs56099546</t>
  </si>
  <si>
    <t>rs567938785</t>
  </si>
  <si>
    <t>rs78570732</t>
  </si>
  <si>
    <t>rs2668653</t>
  </si>
  <si>
    <t>rs74358353</t>
  </si>
  <si>
    <t>non_coding_transcript_exon_variant</t>
  </si>
  <si>
    <t>rs559107881</t>
  </si>
  <si>
    <t>rs35866366</t>
  </si>
  <si>
    <t>SIPA1L1</t>
  </si>
  <si>
    <t>rs2469940</t>
  </si>
  <si>
    <t>rs2696542</t>
  </si>
  <si>
    <t>rs565024979</t>
  </si>
  <si>
    <t>rs62056778</t>
  </si>
  <si>
    <t>rs62054846</t>
  </si>
  <si>
    <t>rs7966951</t>
  </si>
  <si>
    <t>rs2732711</t>
  </si>
  <si>
    <t>rs62056880</t>
  </si>
  <si>
    <t>rs8073146</t>
  </si>
  <si>
    <t>rs2732649</t>
  </si>
  <si>
    <t>CDH13</t>
  </si>
  <si>
    <t>rs62062136</t>
  </si>
  <si>
    <t>rs548762783</t>
  </si>
  <si>
    <t>rs2458217</t>
  </si>
  <si>
    <t>rs4963759</t>
  </si>
  <si>
    <t>RP11-444D3.1</t>
  </si>
  <si>
    <t>rs2668627</t>
  </si>
  <si>
    <t>rs74922289</t>
  </si>
  <si>
    <t>rs576920154</t>
  </si>
  <si>
    <t>rs547291419</t>
  </si>
  <si>
    <t>rs12150683</t>
  </si>
  <si>
    <t>rs575054469</t>
  </si>
  <si>
    <t>rs551916351</t>
  </si>
  <si>
    <t>rs2469941</t>
  </si>
  <si>
    <t>rs559668878</t>
  </si>
  <si>
    <t>AC</t>
  </si>
  <si>
    <t>rs8712</t>
  </si>
  <si>
    <t>rs2262144</t>
  </si>
  <si>
    <t>FARP1</t>
  </si>
  <si>
    <t>rs569948327</t>
  </si>
  <si>
    <t>rs548376955</t>
  </si>
  <si>
    <t>rs62062787</t>
  </si>
  <si>
    <t>rs2532412</t>
  </si>
  <si>
    <t>rs904787</t>
  </si>
  <si>
    <t>ZFPM1</t>
  </si>
  <si>
    <t>rs56194509</t>
  </si>
  <si>
    <t>rs71092416</t>
  </si>
  <si>
    <t>rs537509137</t>
  </si>
  <si>
    <t>rs568873066</t>
  </si>
  <si>
    <t>rs66475798</t>
  </si>
  <si>
    <t>ACC</t>
  </si>
  <si>
    <t>rs561631796</t>
  </si>
  <si>
    <t>rs71971290</t>
  </si>
  <si>
    <t>GCTTT</t>
  </si>
  <si>
    <t>rs141650602</t>
  </si>
  <si>
    <t>TATC</t>
  </si>
  <si>
    <t>RP11-259G18.3</t>
  </si>
  <si>
    <t>rs1061278</t>
  </si>
  <si>
    <t>rs2732629</t>
  </si>
  <si>
    <t>rs531804214</t>
  </si>
  <si>
    <t>rs112784142</t>
  </si>
  <si>
    <t>rs77301847</t>
  </si>
  <si>
    <t>RP11-293E1.1</t>
  </si>
  <si>
    <t>rs10885010</t>
  </si>
  <si>
    <t>RBM20</t>
  </si>
  <si>
    <t>rs62055559</t>
  </si>
  <si>
    <t>rs2732705</t>
  </si>
  <si>
    <t>rs539073154</t>
  </si>
  <si>
    <t>rs140412994</t>
  </si>
  <si>
    <t>CTCAA</t>
  </si>
  <si>
    <t>rs62055663</t>
  </si>
  <si>
    <t>rs549572472</t>
  </si>
  <si>
    <t>rs569675662</t>
  </si>
  <si>
    <t>synonymous_variant</t>
  </si>
  <si>
    <t>rs566214080</t>
  </si>
  <si>
    <t>rs577664674</t>
  </si>
  <si>
    <t>TGGAG</t>
  </si>
  <si>
    <t>rs557034628</t>
  </si>
  <si>
    <t>rs554959222</t>
  </si>
  <si>
    <t>rs539665598</t>
  </si>
  <si>
    <t>rs10497975</t>
  </si>
  <si>
    <t>rs17689104</t>
  </si>
  <si>
    <t>rs564755460</t>
  </si>
  <si>
    <t>rs113093579</t>
  </si>
  <si>
    <t>rs55888391</t>
  </si>
  <si>
    <t>rs62056786</t>
  </si>
  <si>
    <t>rs565427790</t>
  </si>
  <si>
    <t>rs546567549</t>
  </si>
  <si>
    <t>rs551924321</t>
  </si>
  <si>
    <t>rs74573628</t>
  </si>
  <si>
    <t>rs574836840</t>
  </si>
  <si>
    <t>rs537252437</t>
  </si>
  <si>
    <t>rs368303226</t>
  </si>
  <si>
    <t>AGAG</t>
  </si>
  <si>
    <t>rs2316771</t>
  </si>
  <si>
    <t>rs575638762</t>
  </si>
  <si>
    <t>rs3809061</t>
  </si>
  <si>
    <t>WT1</t>
  </si>
  <si>
    <t>rs75986348</t>
  </si>
  <si>
    <t>rs112570965</t>
  </si>
  <si>
    <t>rs17770343</t>
  </si>
  <si>
    <t>rs2316782</t>
  </si>
  <si>
    <t>rs2316765</t>
  </si>
  <si>
    <t>rs140012394</t>
  </si>
  <si>
    <t>AC225613.5</t>
  </si>
  <si>
    <t>rs55947210</t>
  </si>
  <si>
    <t>rs1800547</t>
  </si>
  <si>
    <t>rs6133306</t>
  </si>
  <si>
    <t>rs542352356</t>
  </si>
  <si>
    <t>GCA</t>
  </si>
  <si>
    <t>rs572760195</t>
  </si>
  <si>
    <t>rs150514510</t>
  </si>
  <si>
    <t>rs76632685</t>
  </si>
  <si>
    <t>rs528462017</t>
  </si>
  <si>
    <t>rs67539917</t>
  </si>
  <si>
    <t>GGCTGGTGACCCT</t>
  </si>
  <si>
    <t>rs571568457</t>
  </si>
  <si>
    <t>rs564688345</t>
  </si>
  <si>
    <t>TAATGCACAGGAAAA</t>
  </si>
  <si>
    <t>rs77875796</t>
  </si>
  <si>
    <t>rs241036</t>
  </si>
  <si>
    <t>rs557239232</t>
  </si>
  <si>
    <t>rs241032</t>
  </si>
  <si>
    <t>rs17576165</t>
  </si>
  <si>
    <t>rs17572248</t>
  </si>
  <si>
    <t>rs574949827</t>
  </si>
  <si>
    <t>rs17571857</t>
  </si>
  <si>
    <t>rs2595104</t>
  </si>
  <si>
    <t>PITX2</t>
  </si>
  <si>
    <t>rs62073257</t>
  </si>
  <si>
    <t>LRRC37A</t>
  </si>
  <si>
    <t>rs184745911</t>
  </si>
  <si>
    <t>rs541260793</t>
  </si>
  <si>
    <t>rs111413387</t>
  </si>
  <si>
    <t>rs535416854</t>
  </si>
  <si>
    <t>rs536191887</t>
  </si>
  <si>
    <t>ERC2</t>
  </si>
  <si>
    <t>rs17575822</t>
  </si>
  <si>
    <t>rs533266694</t>
  </si>
  <si>
    <t>rs62055539</t>
  </si>
  <si>
    <t>rs56280222</t>
  </si>
  <si>
    <t>rs62062321</t>
  </si>
  <si>
    <t>rs528139864</t>
  </si>
  <si>
    <t>KANSL1-AS1</t>
  </si>
  <si>
    <t>rs2950694</t>
  </si>
  <si>
    <t>rs17652121</t>
  </si>
  <si>
    <t>rs567807506</t>
  </si>
  <si>
    <t>rs536475463</t>
  </si>
  <si>
    <t>CCTT</t>
  </si>
  <si>
    <t>rs2732630</t>
  </si>
  <si>
    <t>rs566629636</t>
  </si>
  <si>
    <t>rs62641967</t>
  </si>
  <si>
    <t>rs541171022</t>
  </si>
  <si>
    <t>AAGG</t>
  </si>
  <si>
    <t>rs62055464</t>
  </si>
  <si>
    <t>rs570571928</t>
  </si>
  <si>
    <t>rs17689116</t>
  </si>
  <si>
    <t>rs16940665</t>
  </si>
  <si>
    <t>rs2301254</t>
  </si>
  <si>
    <t>rs74652075</t>
  </si>
  <si>
    <t>rs62056785</t>
  </si>
  <si>
    <t>rs169201</t>
  </si>
  <si>
    <t>rs554529014</t>
  </si>
  <si>
    <t>rs531332855</t>
  </si>
  <si>
    <t>AAAT</t>
  </si>
  <si>
    <t>rs62055540</t>
  </si>
  <si>
    <t>rs548109274</t>
  </si>
  <si>
    <t>rs2732615</t>
  </si>
  <si>
    <t>rs17660865</t>
  </si>
  <si>
    <t>rs550631285</t>
  </si>
  <si>
    <t>rs559790424</t>
  </si>
  <si>
    <t>rs573405751</t>
  </si>
  <si>
    <t>DND1P1</t>
  </si>
  <si>
    <t>rs570324382</t>
  </si>
  <si>
    <t>rs536204166</t>
  </si>
  <si>
    <t>PPP1R3B</t>
  </si>
  <si>
    <t>rs112305366</t>
  </si>
  <si>
    <t>Nearest transcript</t>
  </si>
  <si>
    <t xml:space="preserve">SLC35F1	</t>
  </si>
  <si>
    <t>ENSG00000118729.11</t>
  </si>
  <si>
    <t>ENSG00000162878.12</t>
  </si>
  <si>
    <t>LINC01914</t>
  </si>
  <si>
    <t>ENSG00000234362.5</t>
  </si>
  <si>
    <t>LINC00881</t>
  </si>
  <si>
    <t>ENSG00000241135.5</t>
  </si>
  <si>
    <t>rs35006907</t>
  </si>
  <si>
    <t>MTSS1</t>
  </si>
  <si>
    <t>ENSG00000170873.18</t>
  </si>
  <si>
    <t>C1QTNF4</t>
  </si>
  <si>
    <t>ENSG00000172247.3</t>
  </si>
  <si>
    <t>rs8046873</t>
  </si>
  <si>
    <t>ARHGAP27</t>
  </si>
  <si>
    <t>ENSG00000159314.11</t>
  </si>
  <si>
    <t>ENSG00000186868.15</t>
  </si>
  <si>
    <t>SMARCB1</t>
  </si>
  <si>
    <t>ENSG00000099956.18</t>
  </si>
  <si>
    <t>Coronary artery</t>
  </si>
  <si>
    <t>Left ventricle</t>
  </si>
  <si>
    <t>rs9612483</t>
  </si>
  <si>
    <t>GNAZ</t>
  </si>
  <si>
    <t>VPREB3</t>
  </si>
  <si>
    <t>ENSG00000128218.7</t>
  </si>
  <si>
    <t>zscore</t>
  </si>
  <si>
    <t>Lead SNP RsID (EA)</t>
  </si>
  <si>
    <t>Lead SNP CHRPOSID (EA)</t>
  </si>
  <si>
    <t>LV</t>
  </si>
  <si>
    <t>ENSG00000134575.9</t>
  </si>
  <si>
    <t>ACP2</t>
  </si>
  <si>
    <t>&gt;500kb away</t>
  </si>
  <si>
    <t>RAA</t>
  </si>
  <si>
    <t>ENSG00000163660.11</t>
  </si>
  <si>
    <t>CCNL1</t>
  </si>
  <si>
    <t>ENSG00000123989.13</t>
  </si>
  <si>
    <t>CHPF</t>
  </si>
  <si>
    <t>ENSG00000175084.11</t>
  </si>
  <si>
    <t>DES</t>
  </si>
  <si>
    <t>ENSG00000173442.12</t>
  </si>
  <si>
    <t>ENSG00000214595.11</t>
  </si>
  <si>
    <t>EML6</t>
  </si>
  <si>
    <t>ENSG00000196666.4</t>
  </si>
  <si>
    <t>FAM180B</t>
  </si>
  <si>
    <t>ENSG00000171385.9</t>
  </si>
  <si>
    <t>ENSG00000168427.8</t>
  </si>
  <si>
    <t>KLHL30</t>
  </si>
  <si>
    <t>ENSG00000249816.6</t>
  </si>
  <si>
    <t>LINC00964</t>
  </si>
  <si>
    <t>ENSG00000110514.19</t>
  </si>
  <si>
    <t>MADD</t>
  </si>
  <si>
    <t>ENSG00000138111.14</t>
  </si>
  <si>
    <t>MFSD13A</t>
  </si>
  <si>
    <t>ENSG00000196531.10</t>
  </si>
  <si>
    <t>ENSG00000103034.14</t>
  </si>
  <si>
    <t>ENSG00000178209.14</t>
  </si>
  <si>
    <t>PLEC</t>
  </si>
  <si>
    <t>ENSG00000165916.8</t>
  </si>
  <si>
    <t>PSMC3</t>
  </si>
  <si>
    <t>&gt;500kb away*</t>
  </si>
  <si>
    <t>ENSG00000203867.7</t>
  </si>
  <si>
    <t>ENSG00000255491.2</t>
  </si>
  <si>
    <t>RP11-1082L8.3</t>
  </si>
  <si>
    <t>ENSG00000197555.9</t>
  </si>
  <si>
    <t>ENSG00000072195.14</t>
  </si>
  <si>
    <t>SPEG</t>
  </si>
  <si>
    <t>ENSG00000188760.10</t>
  </si>
  <si>
    <t>TMEM198</t>
  </si>
  <si>
    <t>ENSG00000108379.9</t>
  </si>
  <si>
    <t>WNT3</t>
  </si>
  <si>
    <t>ENSG00000184937.13</t>
  </si>
  <si>
    <t>Gene region</t>
  </si>
  <si>
    <t>Effect size</t>
  </si>
  <si>
    <t>P-value</t>
  </si>
  <si>
    <t>No. SNPs in model</t>
  </si>
  <si>
    <t>Best GWAS P-value</t>
  </si>
  <si>
    <t>&gt;500kb away**</t>
  </si>
  <si>
    <t>ENSG00000111860.13</t>
  </si>
  <si>
    <t>CEP85L</t>
  </si>
  <si>
    <t>ENSG00000099953.9</t>
  </si>
  <si>
    <t>MMP11</t>
  </si>
  <si>
    <t>Lead variant information</t>
  </si>
  <si>
    <t>Bioinformatic tool output</t>
  </si>
  <si>
    <t>Literature review</t>
  </si>
  <si>
    <t>Locus ID</t>
  </si>
  <si>
    <t>MarkerName (CHRPOSID)</t>
  </si>
  <si>
    <t>Nearest gene</t>
  </si>
  <si>
    <t>Other genes at locus (r2&gt;0.5 of lead variant)</t>
  </si>
  <si>
    <t xml:space="preserve">Nonsynonymous proxy  variant information (r2&gt;0.8). 
* indicates proxy variant
(SIFT/PolyPhen/CADD scores)
</t>
  </si>
  <si>
    <t>DEPICT prioritized gene(s) at FDR≤1%</t>
  </si>
  <si>
    <t>Gene symbol - full name</t>
  </si>
  <si>
    <t>Gene summary (GeneCards)</t>
  </si>
  <si>
    <t>References (PMID)</t>
  </si>
  <si>
    <t>MACF1</t>
  </si>
  <si>
    <t>MACF1
HEYL</t>
  </si>
  <si>
    <t>MACF1 - Microtubule Actin Crosslinking Factor 1</t>
  </si>
  <si>
    <t>F-actin-binding protein which plays a role in cross-linking actin to other cytoskeletal proteins and also binds to microtubules. As a regulator of actin and microtubule arrangement and stabilization, it plays an essential role in neurite outgrowth, branching and spine formation during brain development. Has actin-regulated ATPase activity and is essential for controlling focal adhesions (FAs) assembly and dynamics (By similarity). Interaction with CAMSAP3 at the minus ends of non-centrosomal microtubules tethers microtubules minus-ends to actin filaments, regulating focal adhesion size and cell migration.</t>
  </si>
  <si>
    <t xml:space="preserve">Guides microtubules along actin stress fibres to co-ordinate cytostructural response. In the heart, it plays an important role in cardiomyocyte microtubule organisation during hypertrophy and in ventricular adaption to haemodynamic overload in the mouse model. </t>
  </si>
  <si>
    <t>15265687
20937854
27693509
24086300</t>
  </si>
  <si>
    <t>HEYL - Hes Related Family BHLH Transcription Factor With YRPW Motif Like</t>
  </si>
  <si>
    <t xml:space="preserve">This gene encodes a member of the hairy and enhancer of split-related (HESR) family of basic helix-loop-helix (bHLH)-type transcription factors. Downstream effector of Notch signaling which may be required for cardiovascular development (By similarity). </t>
  </si>
  <si>
    <t xml:space="preserve">In the mouse, during cardiogenesis HEYL co-operates with HEY1  to permit epithelial to mesenchymal transition of endocardial cells to promote endocardial cushion development. Combined HEY1/HEYL loss was observed to result in congenital heart defects. </t>
  </si>
  <si>
    <t>ATPAF1</t>
  </si>
  <si>
    <t>EFCAB14</t>
  </si>
  <si>
    <t>CYP4B1 - Cytochrome P450 Family 4 Subfamily B Member 1</t>
  </si>
  <si>
    <t>The cytochrome P450 proteins are monooxygenases which catalyze many reactions involved in drug metabolism and synthesis of cholesterol, steroids and other lipids. This protein localizes to the endoplasmic reticulum. Cytochromes P450 are a group of heme-thiolate monooxygenases. In liver microsomes, this enzyme is involved in an NADPH-dependent electron transport pathway.</t>
  </si>
  <si>
    <t>ATPAF1 - ATP Synthase Mitochondrial F1 Complex Assembly Factor 1</t>
  </si>
  <si>
    <t xml:space="preserve">This gene encodes an assembly factor for the F(1) component of the mitochondrial ATP synthase. This protein binds specifically to the F1 beta subunit and is thought to prevent this subunit from forming nonproductive homooligomers during enzyme assembly. May play an essential role for the assembly of the mitochondrial F1-F0 complex. </t>
  </si>
  <si>
    <t>12965202
11410595
21696813</t>
  </si>
  <si>
    <t>NFIA - Nuclear Factor 1 A-type</t>
  </si>
  <si>
    <t>CCAAT-binding transcription factor that can initiate transcription in vertebrate and viral genes</t>
  </si>
  <si>
    <t xml:space="preserve">Regulator of brown adipocyte differentiation and has an active influence on the myogenic gene program. </t>
  </si>
  <si>
    <t>CASQ2 - Calsequestrin 2</t>
  </si>
  <si>
    <t>The protein encoded by this gene specifies the cardiac muscle family member of the calsequestrin family. Calsequestrin is localized to the sarcoplasmic reticulum in cardiac and slow skeletal muscle cells. The protein is a calcium binding protein that stores calcium for muscle function. Mutations in this gene cause stress-induced polymorphic ventricular tachycardia, also referred to as catecholaminergic polymorphic ventricular tachycardia 2 (CPVT2), a disease characterized by bidirectional ventricular tachycardia that may lead to cardiac arrest</t>
  </si>
  <si>
    <t>Homozygous calsequestrin 2 (CASQ2) point mutations leads to catecholaminergic polymorphic ventricular tachycardia although isolated reports have identified arrhythmic phenotypes among heterozygotes and a recent study confirms that pathogenic heterozygous CASQ2 variants may manifest with a CPVT phenotype. A dominant mode of inheritance appears intrinsic to certain missense variants because of their location and function within the CASQ2 filament structure.</t>
  </si>
  <si>
    <t>32902830
32693635</t>
  </si>
  <si>
    <t>TNNT2
LAD1</t>
  </si>
  <si>
    <t>TNNT2 - Troponin T2, Cardiac Type</t>
  </si>
  <si>
    <t xml:space="preserve">The protein encoded by this gene is the tropomyosin-binding subunit of the troponin complex, which is located on the thin filament of striated muscles and regulates muscle contraction in response to alterations in intracellular calcium ion concentration. </t>
  </si>
  <si>
    <t xml:space="preserve">Sarcomeric gene in which pathogenic TNNT2 variants are a cause of hypertrophic and dilated cardiomyopathy. These variants carry a particularly poor prognosis due to higher rates of SCD disproportionate to myocardial remodelling.  </t>
  </si>
  <si>
    <t>33025817
7898523</t>
  </si>
  <si>
    <t>LAD1 - Ladinin 1</t>
  </si>
  <si>
    <t>The protein encoded by this gene may be an anchoring filament that is a component of basement membranes.</t>
  </si>
  <si>
    <t>RYR2
(tolerated(0.23) / benign(0.031) / 22.4)</t>
  </si>
  <si>
    <t>ACTN2
RYR2</t>
  </si>
  <si>
    <t>RYR2 - ryanodine receptor 2</t>
  </si>
  <si>
    <t>Calcium channel that mediates the release of Ca(2+) from the sarcoplasmic reticulum into the cytoplasm and thereby plays a key role in triggering cardiac muscle contraction. Aberrant channel activation can lead to cardiac arrhythmia. In cardiac myocytes, calcium release is triggered by increased Ca(2+) levels due to activation of the L-type calcium channel CACNA1C. The calcium channel activity is modulated by formation of heterotetramers with RYR3. Required for cellular calcium ion homeostasis. Required for embryonic heart development.</t>
  </si>
  <si>
    <t>Mutations in the channel cause CPVT and ARVC.  Ryr2 is also important in determining a “calcium clock” in the SA node underlying the intrinsic heart rate.</t>
  </si>
  <si>
    <t>17875969
17984046</t>
  </si>
  <si>
    <t>ACTN2 - Actinin Alpha 2</t>
  </si>
  <si>
    <t>Alpha actinins belong to the spectrin gene superfamily which represents a diverse group of cytoskeletal proteins, including the alpha and beta spectrins and dystrophins. Alpha actinin is an actin-binding protein with multiple roles in different cell types. In nonmuscle cells, the cytoskeletal isoform is found along microfilament bundles and adherens-type junctions, where it is involved in binding actin to the membrane. In contrast, skeletal, cardiac, and smooth muscle isoforms are localized to the Z-disc and analogous dense bodies, where they help anchor the myofibrillar actin filaments. This gene encodes a muscle-specific, alpha actinin isoform that is expressed in both skeletal and cardiac muscles. Several transcript variants encoding different isoforms have been found for this gene.</t>
  </si>
  <si>
    <t>The diverse functions of alpha-actinin 2 are reflected in the diverse clinical presentation of patients carrying ACTN2 mutations. Mutations in the ACTN2 gene are associated with multiple inherited cardiac diseases in humans with a number of varying cardiovascular clinical phenotypes, including arrythmias such as atrial fibrillation. In one case study of a HCM family with mutations in ACTN2, patients presented with prolonged QTc interval. These clinical features most likely present due to the impaired relaxation and contraction of the myofibrils as there may be issues with ACTN2 anchoring myofibrillar actin thin filaments and titin to Z-discs. More recently, Good et al found another ACTN2 variant that was found to lead to a dominantly inherited phenotype suggestive of left-dominant arrhythmogenic cardiomyopathy (ACM), characterized on the ECG by low voltages in peripheral leads, T-wave inversion in lateral leads (III-1), incomplete right bundle branch block (III-3), and otherwise normal traces (III-2).</t>
  </si>
  <si>
    <t>25224718
25173926
20022194
31680489
11101506
31956495</t>
  </si>
  <si>
    <t>ID2</t>
  </si>
  <si>
    <t>ID2 - Inhibitor Of DNA Binding 2</t>
  </si>
  <si>
    <t>Transcriptional regulator (lacking a basic DNA binding domain) which negatively regulates the basic helix-loop-helix (bHLH) transcription factors by forming heterodimers and inhibiting their DNA binding and transcriptional activity. Implicated in regulating a variety of cellular processes, including cellular growth, senescence, differentiation, apoptosis, angiogenesis, and neoplastic transformation. Inhibits skeletal muscle and cardiac myocyte differentiation. Regulates the circadian clock by repressing the transcriptional activator activity of the CLOCK-ARNTL/BMAL1 heterodimer. Restricts the CLOCK and ARNTL/BMAL1 localization to the cytoplasm. Plays a role in both the input and output pathways of the circadian clock: in the input component, is involved in modulating the magnitude of photic entrainment and in the output component, contributes to the regulation of a variety of liver clock-controlled genes involved in lipid metabolism.</t>
  </si>
  <si>
    <t xml:space="preserve">ID2 appears to have an important role in cardiac development. ID2 is detected in the embryonic developing heart. Structurally, the depletion of ID2 cannot lead to developmental abnormalities, but double or triple Id knockout embryos exhibit severe cardiac defects including valvular and septal defects, outflow tract atresia, impaired ventricular trabeculation and thinning of the compact myocardium layers; the embryos die at mid-gestation.  In human embryonic tissue, ID2 Mrna expression was notable in the atrioventricular nodal cells. (https://discovery.lifemapsc.com/in-vivo-development/heart/atrioventricular-node/atrioventricular-node-cells) This supports the role of ID2 in cardiac myocyte differentiation. ID2 is involved in the development of cardiac conduction system. Electrocardiography on ID2-null mice displays ventricular conduction delay, with a widened QRS complex. ID2 interacts with a number of transcription factors such as TCF4, OLIG2 and ASCL1 which all play a key role in neuronal differentiation (https://string-db.org/cgi/network?taskId=bNgxCkdbX2y0&amp;sessionId=bWfpyXep2w1r). </t>
  </si>
  <si>
    <t>15472070
17604724</t>
  </si>
  <si>
    <t>CENPA</t>
  </si>
  <si>
    <t>DPYSL5</t>
  </si>
  <si>
    <t>CENPA - Centromere Protein A</t>
  </si>
  <si>
    <t xml:space="preserve">This gene encodes a centromere protein which contains a histone H3 related histone fold domain that is required for targeting to the centromere. Centromere protein A is proposed to be a component of a modified nucleosome or nucleosome-like structure in which it replaces 1 or both copies of conventional histone H3 in the (H3-H4)2 tetrameric core of the nucleosome particle. </t>
  </si>
  <si>
    <t xml:space="preserve">There is an age-associated decline in cardiac progenitor cells (CPCs) regenerative potential in the heart. Proper deposition of CENP-A is a critical step for progression of the cell cycle. CENP-A may play a role in epigentic mechanisms essential for CPC proliferation. Knockdown within CPCs in vitro, revealed that increased age correlates with CENP-A decline in the heart, and that premature decline of CENP-A via acute knockdown in cultured CPCs accelerates the age-associated increase in senescence.   </t>
  </si>
  <si>
    <t>24362315
24800698</t>
  </si>
  <si>
    <t>C2orf91</t>
  </si>
  <si>
    <t xml:space="preserve">PKDCC (LV)
</t>
  </si>
  <si>
    <t>LINC01914 (CA)
PKDCC (LV, RAA)</t>
  </si>
  <si>
    <t>PKDCC - Protein Kinase Domain Containing, Cytoplasmic</t>
  </si>
  <si>
    <t>Secreted tyrosine-protein kinase that mediates phosphorylation of extracellular proteins and endogenous proteins in the secretory pathway, which is essential for patterning at organogenesis stages.</t>
  </si>
  <si>
    <t xml:space="preserve">Associated with a skeletal disorder characterised by shortneing of the extremeties and dysmorphic features. Implicated in longitudinal bone growth through regulation of chondrocyte formation. No clear role in cardiovascular biology. </t>
  </si>
  <si>
    <t>30478137
26270962</t>
  </si>
  <si>
    <t>LINC01914 - Long Intergenic Non-Protein Coding RNA 1914</t>
  </si>
  <si>
    <t>RNA Gene, and is affiliated with the lncRNA class.</t>
  </si>
  <si>
    <t>C2orf91 - Chromosome 2 Putative Open Reading Frame 91</t>
  </si>
  <si>
    <t>Uncharacterised RNA Gene, and is affiliated with the lncRNA class.</t>
  </si>
  <si>
    <t>ASB3</t>
  </si>
  <si>
    <t xml:space="preserve">SPTBN1
C2orf73
TSPYL6
EML6
</t>
  </si>
  <si>
    <t>EML6 (AA)</t>
  </si>
  <si>
    <t>SPTBN1- Spectrin Beta, Non-Erythrocytic 1
Alias: ELF - Embryonic Liver Beta-Fodrin</t>
  </si>
  <si>
    <t>Spectrin is an actin crosslinking and molecular scaffold protein that links the plasma membrane to the actin cytoskeleton, and functions in the determination of cell shape, arrangement of transmembrane proteins, and organization of organelles. It is composed of two antiparallel dimers of alpha- and beta- subunits.</t>
  </si>
  <si>
    <t>In the mouse, deletion of βII spectrin during cardiac development led to cardiac developmental defects, accompanied by cardiac muscle cell differentiation and abnormal cytoskeleton formation. 2-spectrin is required for the survival and differentiation of cardiomyocytes, and its loss resulted in defects in heart development with failure of ventricular wall thickening. Additionally, another study reported mice lacking cardiac βII spectrin display lethal arrhythmias, aberrant electrical and calcium handling phenotypes, and abnormal expression/localization of cardiac membrane proteins. Mechanistically, βII spectrin regulates the localization of cytoskeletal and plasma membrane/sarcoplasmic reticulum protein complexes that include the Na/Ca exchanger, RyR2, ankyrin-B, actin, and αII spectrin.</t>
  </si>
  <si>
    <t>29163198
33390831
24064296
25632041</t>
  </si>
  <si>
    <t>C2orf73 - Chromosome 2 Open Reading Frame 73</t>
  </si>
  <si>
    <t>Uncharacterised</t>
  </si>
  <si>
    <t>TSPYL6 - TSPY Like 6</t>
  </si>
  <si>
    <t>An important paralog of this gene is TSPYL1. No other information</t>
  </si>
  <si>
    <t xml:space="preserve">Polymoprhisms in this gene are associated with ischaemic stroke and is a candidate gene in GWAS for telomere length. </t>
  </si>
  <si>
    <t>23535734
27686078</t>
  </si>
  <si>
    <t>EML6 - EMAP Like 6</t>
  </si>
  <si>
    <t>May modify the assembly dynamics of microtubules, such that microtubules are slightly longer, but more dynamic</t>
  </si>
  <si>
    <t>Polymorphisms in this gene are associated with increased risk of hypertension in individuals with sodium intake &lt;2 g/day however its role in cardiovascular biology is unknown.</t>
  </si>
  <si>
    <t>ASB3 - Ankyrin Repeat And SOCS Box Containing 3</t>
  </si>
  <si>
    <t>The protein encoded by this gene is a member of the ankyrin repeat and SOCS box-containing (ASB) family of proteins. They contain ankyrin repeat sequence and SOCS box domain. The SOCS box serves to couple suppressor of cytokine signalling (SOCS) proteins and their binding partners with the elongin B and C complex, possibly targeting them for degradation.</t>
  </si>
  <si>
    <t>CCDC141</t>
  </si>
  <si>
    <t>TTN
(NA / NA / 21.6)</t>
  </si>
  <si>
    <t>TTN
CCDC141</t>
  </si>
  <si>
    <t>TTN - Titin</t>
  </si>
  <si>
    <t xml:space="preserve">Key component in the assembly and functioning of vertebrate striated muscles. By providing connections at the level of individual microfilaments, it contributes to the fine balance of forces between the two halves of the sarcomere. The size and extensibility of the cross-links are the main determinants of sarcomere extensibility properties of muscle.  </t>
  </si>
  <si>
    <t>Serves as a biological spring. Truncation variants (which often result in loss of function) of TTN gene is the most frequent genetic defect in inherited dilated cardiomyopathy (20-25% of cases, which is associated with heart failure, ventricular arrhythmia and sudden cardiac death). Post translational mechanisms also contribute with changes in titin phosphorylation altering the stiffness of the protein. While regulation of isoform switching in TTN is likely complex, there has clearly been an association with the splicing factor RNA binding motif protein RBM20.</t>
  </si>
  <si>
    <t>27832612
31849696
23439446
22466703</t>
  </si>
  <si>
    <t>CCDC141 - Coiled-Coil Domain Containing 141</t>
  </si>
  <si>
    <t>Plays a critical role in radial migration and centrosomal function.</t>
  </si>
  <si>
    <t>Associated with hypogonadotropic hypogonadism. Plays a role in nervous system development by influencing migration of neurons. Candidate gene in heart rate and response to exercise, and other ECG traits.</t>
  </si>
  <si>
    <t>28324054
32520725
30919020
20956536</t>
  </si>
  <si>
    <t>ERBB4 - Erb-B2 Receptor Tyrosine Kinase 4</t>
  </si>
  <si>
    <t>Tyrosine-protein kinase that plays an essential role as cell surface receptor for neuregulins and EGF family members and regulates development of the heart, the central nervous system and the mammary gland, gene transcription, cell proliferation, differentiation, migration and apoptosis. Required for normal cardiac muscle differentiation during embryonic development, and for postnatal cardiomyocyte proliferation.</t>
  </si>
  <si>
    <t xml:space="preserve">NRG1/ERBB signalling is critical for cardiac development. ERBB4-null mice develop cardiomyopathy and are more sensitive to cardiac stressors. Paracrine activation of ERBB4 receptors on cardiomyocytes mediate NRG1 which modifies cardiac remodeling and cardiac function. This signalling pathway induces cardiomyocyte proliferation and repair of heart injury. However there may also be a role in modulating myocardial fibrotic responses to angiotensin II. </t>
  </si>
  <si>
    <t>28822966
16698793
23104879
19632177
32618511</t>
  </si>
  <si>
    <t>CHPF (AA, CA)
DES (AA)
SPEG (LV, CA)
TMEM198 (LV,AA)</t>
  </si>
  <si>
    <t>SPEG
OBSL1
CHPF</t>
  </si>
  <si>
    <t xml:space="preserve">This gene encodes a protein with similarity to members of the myosin light chain kinase family. This protein family is required for myocyte cytoskeletal development.  Isoform 3 may have a role in regulating the growth and differentiation of arterial smooth muscle cells.  
</t>
  </si>
  <si>
    <t xml:space="preserve">Contains two tandem kinase domains which are catalytically active in the heart. SPEG is a key regulator of cardiac Ca2+ regulation within the junctional membrane complex and has been causally implicated in both genetic and acquired cardiovascular disease. Localises to the intercalated disc and sarcolemma regions in adult cardiomyocytes in a similar manner to OBSL-1. Additionally, SPEG phosphorylation reduces RyR2-mediated sarcoplasmic reticulum Ca2+ release. Reduced SPEG levels and RyR2-S2367 phosphorylation appeared to promote AF in mice. Finally, its defiency is associated wtih centronuclear myopathy with dilated cardiomyopathy. </t>
  </si>
  <si>
    <t>19481195
25087613
27798624
27729468
30566039
33067609
32683896
25087613</t>
  </si>
  <si>
    <t>OBSL1 - Obscurin like 1.</t>
  </si>
  <si>
    <t>This gene encodes a cytoskeletal adaptor protein, which is a member of the Unc-89/obscurin family. The protein contains multiple N- and C-terminal immunoglobulin (Ig)-like domains and a central fibronectin type 3 domain.</t>
  </si>
  <si>
    <t xml:space="preserve">Cytoskeletal protein. Bridges the giant ruler titin and myosin crosslinker myomesin at the M-band providing mechanical stability in neonatal rat cardiomyocytes. </t>
  </si>
  <si>
    <t>19481195
17289344
27989621
25490259
17289344</t>
  </si>
  <si>
    <t>CHPF - Chondroitin Polymerizing Factor</t>
  </si>
  <si>
    <t>Has both beta-1,3-glucuronic acid and beta-1,4-N-acetylgalactosamine transferase activity. Transfers glucuronic acid (GlcUA) from UDP-GlcUA and N-acetylgalactosamine (GalNAc) from UDP-GalNAc to the non-reducing end of the elongating chondroitin polymer. Isoform 2 may facilitate PRKN transport into the mitochondria.</t>
  </si>
  <si>
    <t>DES - Desmin</t>
  </si>
  <si>
    <t>Muscle-specific type III intermediate filament essential for proper muscular structure and function. Plays a crucial role in maintaining the structure of sarcomeres, inter-connecting the Z-disks and forming the myofibrils, linking them not only to the sarcolemmal cytoskeleton, but also to the nucleus and mitochondria, thus providing strength for the muscle fiber during activity.</t>
  </si>
  <si>
    <t>Major intermediate filament protein essential for the structural integrity and function of muscle. The expression of DES gene is regulated by a combination of different transcriptional control regions in muscle cells. Structural purpose as the cytoskeleton functions as a platform for inter- and intra-cellular signaling, linking the contractile apparatus so that sarcomeres may function efficiently as a syncytium, and linking those structures in turn to the sarcolemma, cell-cell junctions, the mitochondria and nucleus.</t>
  </si>
  <si>
    <t>25358400
29748359
15501438</t>
  </si>
  <si>
    <t>TMEM198 - Transmembrane Protein 198</t>
  </si>
  <si>
    <t>Promotes LRP6 phosphorylation by casein kinases and thereby plays a role in Wnt signaling. May be a membrane scaffold protein involved in the self-aggregation of LRP6 to further enhance its activity.</t>
  </si>
  <si>
    <t>SCN5A</t>
  </si>
  <si>
    <t>EXOG
SCN5A</t>
  </si>
  <si>
    <t>ACVR2B
SCN5A</t>
  </si>
  <si>
    <t>SCN5A - Sodium Voltage-Gated Channel Alpha Subunit 5</t>
  </si>
  <si>
    <t>The protein encoded by this gene is an integral membrane protein and tetrodotoxin-resistant voltage-gated sodium channel subunit. This protein is found primarily in cardiac muscle and is responsible for the initial upstroke of the action potential in an electrocardiogram. Defects in this gene are a cause of long QT syndrome type 3 (LQT3), an autosomal dominant cardiac disease.</t>
  </si>
  <si>
    <t>Responsible for maintaining the normal function of inward sodium current. INa current is the main component in fast depolarization phase after which the excitation–contraction coupling cascade and proper conduction of the electrical impulse is subsequently initiated within the heart. Involved in a number of inherited channelopathies.</t>
  </si>
  <si>
    <t>23774049
29798782
30364184</t>
  </si>
  <si>
    <t>ACVR2B - Activin A Receptor Type 2B</t>
  </si>
  <si>
    <t>Transmembrane serine/threonine kinase activin type-2 receptor forming an activin receptor complex with activin type-1 serine/threonine kinase receptors (ACVR1, ACVR1B or ACVR1c). Transduces the activin signal from the cell surface to the cytoplasm and is thus regulating many physiological and pathological processes including neuronal differentiation and neuronal survival.</t>
  </si>
  <si>
    <t xml:space="preserve">Associated with human situs defects including heterotaxy, with cardiac manifestations including atrioventricular septal defect, transposition of the great arteries and anomalous pulmonary venous drainage. </t>
  </si>
  <si>
    <t>21864452
11062482</t>
  </si>
  <si>
    <t>EXOG - Exo/Endonuclease G</t>
  </si>
  <si>
    <t>Endo/exonuclease with nicking activity towards supercoiled DNA, a preference for single-stranded DNA and 5'-3' exonuclease activity. Localises to the mitochondria and may play a role in programmed cell death.</t>
  </si>
  <si>
    <t>in a myoblast cell line EXOG has been shown important for maintaining mtDNA integrity, but, surprisingly, this was not true for myotubes, implicating that EXOG is not essential in all cell types. Loss of EXOG affects normal mitochondrial function resulting in increased mitochondrial respiration, excess ROS production, and cardiomyocyte hypertrophy.</t>
  </si>
  <si>
    <t>24066171
25377088
27417117</t>
  </si>
  <si>
    <t>ERC2 - ELKS/RAB6-Interacting/CAST Family Member 2</t>
  </si>
  <si>
    <t>This gene encodes a protein that belongs to the Rab3-interacting molecule (RIM)-binding protein family. Thought to be involved in the organization of the cytomatrix at the nerve terminals active zone (CAZ) which regulates neurotransmitter release. Seems to act together with BSN.</t>
  </si>
  <si>
    <t xml:space="preserve">Interacts with other CAZ proteins for integration of these proteins in the active zone of the neuronal presynaptic membrane. It appears to promote presynaptic syntenin-1 clustering to facilitate molecular organisation of active zones. Its role in neurotransmitter release is through regulation of calcium depedent release by interaction with voltage-dependent calcium channels. </t>
  </si>
  <si>
    <t>31671734
16421316
22577167</t>
  </si>
  <si>
    <t>SLC25A26</t>
  </si>
  <si>
    <t>LRIG1</t>
  </si>
  <si>
    <t>LRIG1 - Leucine Rich Repeats And Immunoglobulin Like Domains 1</t>
  </si>
  <si>
    <t xml:space="preserve">Acts as a feedback negative regulator of signaling by receptor tyrosine kinases, through a mechanism that involves enhancement of receptor ubiquitination and accelerated intracellular degradation. </t>
  </si>
  <si>
    <t xml:space="preserve">Roles in oncogenesis and modulates intestinal lineage cells. LRIG1 expression also identified in mice brain lateral ventricles and may be a marker of long-term neurogenic stem cells in this region. </t>
  </si>
  <si>
    <t>28814482
28259645
32183906</t>
  </si>
  <si>
    <t>SLC25A26 - Solute Carrier Family 25 Member 26</t>
  </si>
  <si>
    <t xml:space="preserve">This gene is a member of the mitochondrial carrier family which includes nuclear-encoded transporters localized on the inner mitochondrial membranes. These shuttle metabolites, nucleotides and cofactors through the mitochondrial inner membrane. </t>
  </si>
  <si>
    <t>LINC00880</t>
  </si>
  <si>
    <t>SSR3
TIPARP
KCNAB1
LEKR1</t>
  </si>
  <si>
    <t>CCNL1 (RAA, CA)
LINC00881 (RAA)</t>
  </si>
  <si>
    <t>SSR3 - Signal Sequence Receptor Subunit 3</t>
  </si>
  <si>
    <t>The signal sequence receptor (SSR) is a glycosylated endoplasmic reticulum (ER) membrane receptor associated with protein translocation across the ER membrane.</t>
  </si>
  <si>
    <t>21246656
30945312</t>
  </si>
  <si>
    <t>TIPARP - TCDD Inducible Poly(ADP-Ribose) Polymerase</t>
  </si>
  <si>
    <t>ADP-ribosyltransferase that mediates mono-ADP-ribosylation of glutamate, aspartate and cysteine residues on target proteins.</t>
  </si>
  <si>
    <t xml:space="preserve">In transcriptome study it is a candidate gene for blood pressure. In the mouse model, TIPARP, which is predicted to be a target of Mir142, is upregulated in ischaemic tissues and this axis along with circHECTD1 may be involves in cerebral ischaemic injury. Additionally, it may play a role in the correct development of the mouse prefrontal cortex. </t>
  </si>
  <si>
    <t>23275542
25043379
30373764
29938598
31704703
28784648</t>
  </si>
  <si>
    <t>KCNAB1 - Potassium Voltage-Gated Channel Subfamily A Member Regulatory Beta Subunit 1</t>
  </si>
  <si>
    <t xml:space="preserve">Potassium channels represent the most complex class of voltage-gated ion channels from both functional and structural standpoints. Their diverse functions include regulating neurotransmitter release, heart rate, insulin secretion, neuronal excitability, epithelial electrolyte transport, smooth muscle contraction, and cell volume. Mediates closure of delayed rectifier potassium channels by physically obstructing the pore via its N-terminal domain and increases the speed of channel closure for other family members. </t>
  </si>
  <si>
    <t xml:space="preserve">Expressed in the human left ventricle. Abalation of KCNAB1 isofrom 1 subunit in mice in female mice resulted in cardiac hypertrophy and structurally different hearts with enlargement and increased area. Additionally there was prolongation of QT and QRS intervals. In patch clamp experiments, KCNAB1 is upregulated in response to amiodarone. </t>
  </si>
  <si>
    <t>27038296
12166659
15520326
7890764
9763623</t>
  </si>
  <si>
    <t>LEKR1 - Leucine, Glutamate And Lysine Rich 1</t>
  </si>
  <si>
    <t>Gene function unknown</t>
  </si>
  <si>
    <t>Candidiate gene in GWAS for fetal growth and birth weight. In a GW interaction study, candidate gene in modulating sex-difference in carotid intima-media thickness. Biological function is unclear</t>
  </si>
  <si>
    <t>20372150
25898001</t>
  </si>
  <si>
    <t>CCNL1 - Cyclin L1</t>
  </si>
  <si>
    <t>Involved in pre-mRNA splicing. Functions in association with cyclin-dependent kinases (CDKs)</t>
  </si>
  <si>
    <t>20372150
23202124
26833098</t>
  </si>
  <si>
    <t>PITX2 - Paired Like Homeodomain 2</t>
  </si>
  <si>
    <t>This gene encodes a member of the RIEG/PITX homeobox family, which is in the bicoid class of homeodomain proteins. Controls cell proliferation in a tissue-specific manner and is involved in morphogenesis. During embryonic development, exerts a role in the expansion of muscle progenitors. May play a role in the proper localization of asymmetric organs such as the heart and stomach. Isoform PTX2C is involved in left-right asymmetry the developing embryo (By similarity).</t>
  </si>
  <si>
    <t>Pitx2 expression is tightly spatiotemporally controlled during mammalian embryonic development, as it is required in several distinct cell lineages. It is a transcription factor with key regulatory roles in cardiogenesis. Global loss of Pitx2 expression results in cells with cardiac progenitor-like expression profiles which displayed altered composition and transcriptional differentiation dynamics toward myocardial cell identities. Plays a role in dictating left atrial cardiomyocyte identity. Beyond congenital heart disease, there is evidence that polymorphisms in PITX2 are causally associated with atrial fibrillation.</t>
  </si>
  <si>
    <t>31201182
17603472
29367545</t>
  </si>
  <si>
    <t>CAMK2D</t>
  </si>
  <si>
    <t>CAMK2D – Calcium/Calmodulin Dependent Protein Kinase II Delta</t>
  </si>
  <si>
    <t>Calcium/calmodulin-dependent protein kinase involved in the regulation of Ca(2+) homeostatis and excitation-contraction coupling (ECC) in heart by targeting ion channels, transporters and accessory proteins involved in Ca(2+) influx into the myocyte, Ca(2+) release from the sarcoplasmic reticulum (SR), SR Ca(2+) uptake and Na(+) and K(+) channel transport. Targets also transcription factors and signaling molecules to regulate heart function. </t>
  </si>
  <si>
    <t>CAMK2D phosphorylation is increased in both diabetic human and animal tissue. CAMK2D inhibition restores cardiac contractility and relaxation in diabetic rats. There may be a role also for CAMK2D in phosphorylation of histone H3 at serine - 10 during pressure overload hypertrophy suggesting an epigentic mechanism by which CAMK2D controls hypertrophy. Defective association of CAMK2D with cardiac ryanodine receptor (RyR2) may play a role in the pathogenesis of CAMK2D mediated cardiac dysfunction and ventricular arrhythmia.</t>
  </si>
  <si>
    <t>29903013
25421395
32007269
27940402</t>
  </si>
  <si>
    <t>ADAMTS6 – ADAM Metallopeptidase With Thrombospondin Type 1 Motif 6</t>
  </si>
  <si>
    <t xml:space="preserve">This gene encodes a member of the ADAMTS (a disintegrin and metalloproteinase with thrombospondin motifs) protein family. Members of the family share several distinct protein modules, including a propeptide region, a metalloproteinase domain, a disintegrin-like domain, and a thrombospondin type 1 (TS) motif. </t>
  </si>
  <si>
    <t xml:space="preserve">In vitro studies suggest its physiological function may be linked to that of fibrillin-1 microfibrils and focal adhesions. It may play a role in connexin 43 gap junction expression. Along with evidence from the mouse model which imply a role in cardiac embryonic development, it is a candidate gene in GWAS and Exome chip association studies for QRS duration. </t>
  </si>
  <si>
    <t>27779234
30012220</t>
  </si>
  <si>
    <t>CWC27 – CWC27 Spliceosome Associated Cyclophilin</t>
  </si>
  <si>
    <t xml:space="preserve">As part of the spliceosome, plays a role in pre-mRNA splicing. </t>
  </si>
  <si>
    <t>29360106
32315467</t>
  </si>
  <si>
    <t>HAND1</t>
  </si>
  <si>
    <t>HAND1 – Heart And Neural Crest Derivatives Expressed 1</t>
  </si>
  <si>
    <t>Transcription factor that plays an essential role in both trophoblast giant cell differentiation and in cardiac morphogenesis (By similarity). Binds the DNA sequence 5'-NRTCTG-3' (non-canonical E-box) (By similarity). Acts as a transcriptional repressor of SOX15 (By similarity). In the adult, could be required for ongoing expression of cardiac-specific genes.</t>
  </si>
  <si>
    <t xml:space="preserve">Expressed within the cardiomyocytes of the left ventricle and myocardial cuff between embyonic days E9.5 - E13.5 in mice. Loss of function mutations are associated with a number of different congenital defects and HAND1 contributes to the  morphogenic patterning and maturation of cardiomyocytes during embryogenesis and has a role in conduction system and papillary muscle development. A loss of function mutation has also been identified in one family with dilated cardiomyopathy. </t>
  </si>
  <si>
    <t>9931445
31286141
26581070
15576406
27942761</t>
  </si>
  <si>
    <t>DSP</t>
  </si>
  <si>
    <t>DSP - Desmoplakin</t>
  </si>
  <si>
    <t>Gene which encodes Desmoplakin I. A junction protein in found in epithelial cells. DSP plays a vital role in stabilising gap junction connexin proteins as well as controlling the distribution of connexin43 and Nav1.5.</t>
  </si>
  <si>
    <t xml:space="preserve">Desmoplakin mouse knockout showed that epidermal integrity requires desmoplakin. Mechanical stresses to DP-null skin cause intercellular separations. The number of epidermal desmosomes in DP-null skin was similar to wildtype, but they lacked keratin filaments, which compromise their function. DP-null keratinocytes have few desmosomes in vitro, and are unable to undergo actin reorganization and membrane sealing during epithelial sheet formation. Adherens junctions were also reduced. In vitro, DP transgene expression rescued these defects. Desmoplakin is therefore required for assembly of functional desmosomes, maintaining cytoskeletal architecture, and reinforcing membrane attachments essential for stable intercellular adhesion. Variants are associated with early onset arrhythmia and left ventricular cardiomyopathy, ARVC and dilated cardiomyopathy in humans. </t>
  </si>
  <si>
    <t>11781569
23877755
31983221
32372669
32005173</t>
  </si>
  <si>
    <t>SNRNP48 - Small Nuclear Ribonucleoprotein U11/U12 Subunit 48</t>
  </si>
  <si>
    <t>Likely involved in U12-type 5' splice site recognition.</t>
  </si>
  <si>
    <t>CDKN1A</t>
  </si>
  <si>
    <t>CDKN1A - Cyclin dependent kinase inhibitor 1A</t>
  </si>
  <si>
    <t>This gene encodes a potent cyclin-dependent kinase inhibitor. The encoded protein binds to and inhibits the activity of cyclin-cyclin-dependent kinase2 or -cyclin-dependent kinase4 complexes, and thus functions as a regulator of cell cycle progression at G1.  May be involved in p53/TP53 mediated inhibition of cellular proliferation in response to DNA damage.</t>
  </si>
  <si>
    <t>Marker of smooth muscle cell senescence. Role in cell proliferation but exact biological role in the heart is unclear. Candidate gene for heart failure, QRS and JT interval in GWAS.</t>
  </si>
  <si>
    <t>31441382
31919418
31988189
31251759
29874175</t>
  </si>
  <si>
    <t>PREP</t>
  </si>
  <si>
    <t>PREP - Prolyl Endopeptidase</t>
  </si>
  <si>
    <t>The protein encoded by this gene is a cytosolic prolyl endopeptidase that cleaves peptide bonds on the C-terminal side of prolyl residues within peptides that are up to approximately 30 amino acids long.</t>
  </si>
  <si>
    <t xml:space="preserve">Modulates several peptides which in turn regulate inflammatory responses. In vitro, PREP overexpression selectively induced an activation matrix metalloproteinase-9 which could be involved in the degredation of membrane-associated glycoprotein neural cell adhesion molecule. No clear role in cardiovascular biology. </t>
  </si>
  <si>
    <t>32309365
21222623</t>
  </si>
  <si>
    <t>VGLL2</t>
  </si>
  <si>
    <t>VGLL2 - Vestigial Like Family Member 2</t>
  </si>
  <si>
    <t xml:space="preserve">This gene encodes a protein with a transcriptional enhancer factor 1 (TEF-1) interaction domain. The encoded protein may act as a co-factor of TEF-1 regulated gene expression during skeletal muscle development. May act as a specific coactivator for the mammalian TEFs. May play a role in the development of skeletal muscles. </t>
  </si>
  <si>
    <t>Scalloped interaction domain containing protein which binds transcription enhancer factors factor 1 in vitro. It is predominantly expressed in skeletal muscle lineage  and may promote muscle-specific expression and initite myogenic conversion of 10T1/2 fibroblastic cells. It also is required for functional adaption of skeletal muscle to chronic overload. No clear role in cardiac biology however expression of VGLL2 was increased in the ventricles of mice exposed to  microbial sepsis.</t>
  </si>
  <si>
    <t>14762206
30724341</t>
  </si>
  <si>
    <t>PLN</t>
  </si>
  <si>
    <t>CEP85L
PLN</t>
  </si>
  <si>
    <t>PLN - Phospholamban</t>
  </si>
  <si>
    <t>The protein encoded by this gene is found as a pentamer and is a major substrate for the cAMP-dependent protein kinase in cardiac muscle. The encoded protein is an inhibitor of cardiac muscle sarcoplasmic reticulum Ca(2+)-ATPase in the unphosphorylated state, but inhibition is relieved upon phosphorylation of the protein. The subsequent activation of the Ca(2+) pump leads to enhanced muscle relaxation rates, thereby contributing to the inotropic response elicited in heart by beta-agonists. The encoded protein is a key regulator of cardiac diastolic function.</t>
  </si>
  <si>
    <t xml:space="preserve"> Key role in the function of the sarcoplasmic reticulum (SR) which is responsible for the storage and distribution of calcium. PLN regulates the Ca(2+)-ATPase pump which transports calcium from and too the SR.   Mutations in PLN are a recognised cause of dilated cardiomyopathy with refractory congestive heart failure and familial hypertrophic cardiomyopathy. They are also associated with arrhythmogenic cardiomyopathy. </t>
  </si>
  <si>
    <t>30547415
12838339</t>
  </si>
  <si>
    <t>SLC35F1 - Solute Carrier Family 35 Member F1</t>
  </si>
  <si>
    <t xml:space="preserve">Belongs to a family of nucleoside-sugar transporters. </t>
  </si>
  <si>
    <t xml:space="preserve">Candidate gene for heart rate and QT interval. The function of this gene is still unknown. </t>
  </si>
  <si>
    <t>27988371
20639392
30868340</t>
  </si>
  <si>
    <t>WNT2</t>
  </si>
  <si>
    <t>ST7</t>
  </si>
  <si>
    <t>WNT2 - Wnt Family Member 2</t>
  </si>
  <si>
    <t xml:space="preserve">This gene is a member of the WNT gene family. The WNT gene family consists of structurally related genes which encode secreted signaling proteins.  Implicated in several developmental processes. </t>
  </si>
  <si>
    <t xml:space="preserve">Important role in cardiopulmonary development in a pathway including TBX5 which directly drives WNT2 expression in cardiopulmonary mesoderm. WNT2 is strongly upregulated during cardiomyocyte differentiation from embryonic stem cells and strongly expressed in the developing murine heart. It coordinates the commitment of mesoderm to hematopoietic, endothelial and cardiac lineages in embyroid bodies. There is evidence in vitro for interaction with GATA6 in the development of the inflow tract mesoderm which generates portions of the aorta and AV canal with loss of WNT2 resuliting in defective development of the posterior pole of the heart. Also induces intimal thickening in coronary and carotid arteries. </t>
  </si>
  <si>
    <t>30352852
22146296
27199447
17098737
20159597
16621466</t>
  </si>
  <si>
    <t>ST7 - Suppression Of Tumorigenicity 7</t>
  </si>
  <si>
    <t xml:space="preserve">The gene for this product maps to a region on chromosome 7 identified as an autism-susceptibility locus. The function of this gene product is unknown however it may act as a tumour suppressor. </t>
  </si>
  <si>
    <t>PPP1R3B - Protein Phosphatase 1 Regulatory Subunit 3B</t>
  </si>
  <si>
    <t xml:space="preserve">This gene encodes the catalytic subunit of the serine/theonine phosphatase, protein phosphatase-1. The encoded protein is expressed in liver and skeletal muscle tissue and may be involved in regulating glycogen synthesis in these tissues.  </t>
  </si>
  <si>
    <t xml:space="preserve">Candidate gene in GWAS for lipids. In a risk score, polymorphisms in this gene were associated with LDL-C levels, coronary artery and ischaemic stroke risk in Southern China Han population. </t>
  </si>
  <si>
    <t>20686565
20864672
29681992</t>
  </si>
  <si>
    <t>ANGPT1 - Angiopoietin 1</t>
  </si>
  <si>
    <t xml:space="preserve">This gene encodes a secreted glycoprotein that belongs to the angiopoietin family. Members of this family play important roles in vascular development and angiogenesis. Binds and activates TEK/TIE2 receptor by inducing its dimerization and tyrosine phosphorylation. Plays an important role in the regulation of angiogenesis, endothelial cell survival, proliferation, migration, adhesion and cell spreading, reorganization of the actin cytoskeleton, but also maintenance of vascular quiescence. Required for normal angiogenesis and heart development during embryogenesis. </t>
  </si>
  <si>
    <t xml:space="preserve">A vascular maturation factor. It is highly and specifically expressed in atrial myocardium during heart development. Loss of myocardial ANGPT1 resulted in excessive deposition of cardiac jelly, severe impairement of atrial morphogenesis and altered maturation of the atrial chambers. It is proposed also that Angiopoietin-1 limits ischemia-induced cardiac injury through human skeletal myocyte, neonatal cardiac myocyte and MAPK survival pathways. Thus, their action is not endothelial specific. Their regenerative properties likely relate to effects on angiogenesis, anti-inflammation and enhancement of myocardiogenesis. Finally, this gene product may contribute to atherosclerosis by increase of circulating inflammatory myocytes and retention of macrophages/monocytes in atherosclerotic plaques. </t>
  </si>
  <si>
    <t>29791855
15692086
18502941
30485279
28069704</t>
  </si>
  <si>
    <t>LINC00964 - Long Intergenic Non-Protein Coding RNA 964</t>
  </si>
  <si>
    <t>MTSS1 - MTSS I-BAR Domain Containing 1</t>
  </si>
  <si>
    <t xml:space="preserve">May be related to cancer progression or tumor metastasis in a variety of organ sites, most likely through an interaction with the actin cytoskeleton. </t>
  </si>
  <si>
    <t xml:space="preserve">Candidate gene in GWAS for LV structure and function. Expressed in a variety of tissues it regulates cell structure and intercellular junctions and thus there is speculation that it may have a similar role in cardiac myocytes. A single study suggests enhancer variants which reduce MTSS1 expression are cardioprotective. </t>
  </si>
  <si>
    <t>31554410
28394258
31070942</t>
  </si>
  <si>
    <t>SH3GL2</t>
  </si>
  <si>
    <t>SH3GL2 - SH3 Domain Containing GRB2 Like 2, Endophilin A1</t>
  </si>
  <si>
    <t>Implicated in synaptic vesicle endocytosis. May recruit other proteins to membranes with high curvature. Required for BDNF-dependent dendrite outgrowth.</t>
  </si>
  <si>
    <t>Synaptic endocytic gene linked with Parkinson's disease implying a role for impaired synaptic vesicle endocytosis. Also role in oncogenesis.</t>
  </si>
  <si>
    <t>31920912
28892059
30509690</t>
  </si>
  <si>
    <t>DKK1</t>
  </si>
  <si>
    <t>DKK1 - Dickkopf WNT Signaling Pathway Inhibitor 1</t>
  </si>
  <si>
    <t xml:space="preserve">This gene encodes a member of the dickkopf family of proteins. Members of this family are secreted proteins characterized by two cysteine-rich domains that mediate protein-protein interactions. Antagonizes canonical Wnt signaling by inhibiting LRP5/6 interaction with Wnt and by forming a ternary complex with the transmembrane protein KREMEN that promotes internalization of LRP5/6. </t>
  </si>
  <si>
    <t xml:space="preserve">Expressed in the developing heart and modulates canonical WNT signalling during development. Along with DKK2, appears to regulate myocaridal proliferation by modulating WNT signalling in both heart fields at an early stage. May also play a role in the development/modification of cardiac hypertrophy. They has also been some interest in the predictive value of DKK1 levels in risk of cardiovascular death in patients following acute coronary syndrome for which there is an association.  </t>
  </si>
  <si>
    <t>20439124
21861760
31222747
30580572
22000856</t>
  </si>
  <si>
    <t>LRMDA</t>
  </si>
  <si>
    <t>LRMDA - Leucine Rich Melanocyte Differentiation Associated</t>
  </si>
  <si>
    <t xml:space="preserve">This gene encodes a leucine-rich repeat protein. The encoded protein is thought to play a role in melanocyte differentiation. </t>
  </si>
  <si>
    <t>Grønskov et al. studied an inbred Faroese family with seven individuals affected by autosomal-recessive albinism, and identified a missense variant in LRMDA segregating with the disease in all patients; the variant is a stop gained type (rs587776952), leading to a truncated LRMDA at Arginine 194. Next, in an independent cohort of unrelated Danish patients, authors observed a 1bp insertion (rs1405624029) leading to a frameshift and a premature truncated protein at Arginine 39. LRMDA knockdown in zebrafish homolog resulted in decreased pigmentation and reduction of the number of pigmented melanocytes. Variants in LRMDA have been associated with lung function in a GWAS. No clear link with cardiovascular biology.</t>
  </si>
  <si>
    <t>23395477
21946350</t>
  </si>
  <si>
    <t>SMC3
PDCD4
RBM20</t>
  </si>
  <si>
    <t>RBM20 (AA)</t>
  </si>
  <si>
    <t>RBM20 - RNA Binding Motif Protein 20</t>
  </si>
  <si>
    <t xml:space="preserve">This gene encodes a protein that binds RNA and regulates splicing. Mutations in this gene have been associated with familial dilated cardiomyopathy. </t>
  </si>
  <si>
    <t xml:space="preserve">RBM20 is a splicing factor targetting pivotal cardiac genes including titin and CAMK2D. The main detrerminant of RBM20 dilated cardiomyopathy is thought to be aberrant titin splicing. The resulitng cardiomyopathy is associated with an increased risk of malignant ventricular arrhythmia compared with patients with a titn mutation with similar left ventricular function. This may be due to subsequently distuabances in calcium handling leading to more proarrhythmic calcium release from the sarcoplasmic reticulum. </t>
  </si>
  <si>
    <t>29650543
30547036
22466703
30948719</t>
  </si>
  <si>
    <t>SMC3 - Structural Maintenance Of Chromosomes 3</t>
  </si>
  <si>
    <t xml:space="preserve">Central component of cohesin, a complex required for chromosome cohesion during the cell cycle. The cohesin complex may form a large proteinaceous ring within which sister chromatids can be trapped.  </t>
  </si>
  <si>
    <t xml:space="preserve">Co-regulator of cell division. May associate with IX3/5. May have a role in early limb bud morphogenesis. </t>
  </si>
  <si>
    <t>32907847
22965847</t>
  </si>
  <si>
    <t>PDCD4 – Programmed Cell Death 4</t>
  </si>
  <si>
    <t xml:space="preserve">Inhibits translation initiation and cap-dependent translation. May excert its function by hindering the interaction between EIF4A1 and EIF4G. Inhibits the helicase activity of EIF4A. Modulates the activation of JUN kinase. Down-regulates the expression of MAP4K1, thus inhibiting events important in driving invasion, namely, MAPK85 activation and consequent JUN-dependent transcription. May play a role in apoptosis. </t>
  </si>
  <si>
    <t xml:space="preserve">Role in apoptosis in the setting of ischaemic injury / reperfusion in a signalling pathway including miR-499 and miR-21. Additional role in left ventricular remodelling in the rat model of type 2 diabetic cardiomyopathy. </t>
  </si>
  <si>
    <t>27832626
29674977
27336721
32371529</t>
  </si>
  <si>
    <t>WT1-AS</t>
  </si>
  <si>
    <t>WT1 (CA)</t>
  </si>
  <si>
    <t xml:space="preserve">WT1 (Wilms tumor 1) transcription factor;
WT1-AS - WT1 Antisense RNA </t>
  </si>
  <si>
    <t>This gene is located upstream of the Wilms tumor 1 (WT1) gene; these two genes are bi-directionally transcribed from the same promoter region. WT1 is a transcription factor that plays an important role in cellular development and cell survival.</t>
  </si>
  <si>
    <t xml:space="preserve">Zhou et al.  identified a novel cardiogenic precursor marked by expression of the transcription factor WT1 and located within the epicardium. During normal murine heart development, a subset of these Wt1-positive precursors differentiated into fully functional cardiomyocytes. Wt1-positive proepicardial cells arose from progenitors that expressed Nkx2.5 (600584) and Isl1 (600366), suggesting that they share a developmental origin with multipotent Nkx2-5-positive and Isl1-positive progenitors. Zhou et al.  concluded that their results identified WT1-positive epicardial cells as previously unrecognized cardiomyocyte progenitors, and laid the foundation for future efforts to harness the cardiogenic potential of these progenitors for cardiac regeneration and repair. WTI thus influences epicardial cell lineages and origins of coronary endothelium. Endothelial cells within the heart also express WTI whereas endothelial cells in other parts of the embryo do not, suggesting a role in vascular formation during cardiac development. </t>
  </si>
  <si>
    <t>18568026
27512758
26686990
25681586
22693350
32068311</t>
  </si>
  <si>
    <t>MYBPC3</t>
  </si>
  <si>
    <t>ACP2 (LV)
C1QTNF4 (LV)
FAM180B (CA)
MADD (LV, RAA)
PSMC3 (CA)</t>
  </si>
  <si>
    <t>MYBPC3
PACSIN3
RAPSN
LRP4</t>
  </si>
  <si>
    <t>C1QTNF4 - C1q And TNF Related 4</t>
  </si>
  <si>
    <t>May be involved in the regulation of the inflammatory network. Its role as pro- or anti-inflammatory seems to be context dependent.</t>
  </si>
  <si>
    <t>21658842
27086950
29177435</t>
  </si>
  <si>
    <t>MYBPC3 - Myosin Binding Protein C3</t>
  </si>
  <si>
    <t xml:space="preserve">MYBPC3 encodes the cardiac isoform of myosin-binding protein C. Myosin-binding protein C is a myosin-associated protein found in the cross-bridge-bearing zone (C region) of A bands in striated muscle. MYBPC3, the cardiac isoform, is expressed exclussively in heart muscle. </t>
  </si>
  <si>
    <t xml:space="preserve">Mutations in this gene represent 40-50% of all hypertrophic cardiomyopathy mutations. MYBPC3 encodes the thick filament associated protein cardiac myosin binding protein C. This contributes to sarcomeric structure, contraction and relaxation. Mutations in this gene are a target for gene therapy. Also recognised to cause a dilated cardiomyopathy when cMyBPC is depleted. </t>
  </si>
  <si>
    <t>26358504
30674652</t>
  </si>
  <si>
    <t>PACSIN3 - Protein Kinase C And Casein Kinase Substrate In Neurons 3</t>
  </si>
  <si>
    <t>The encoded protein is involved in linking the actin cytoskeleton with vesicle formation. Overexpression impairs internalization of SLC2A1/GLUT1 and TRPV4 and increases the levels of SLC2A1/GLUT1 and TRPV4 at the cell membrane.</t>
  </si>
  <si>
    <t>RAPSN - Receptor Associated Protein Of The Synapse</t>
  </si>
  <si>
    <t>This gene encodes a member of a family of proteins that are receptor associated proteins of the synapse. The encoded protein contains a conserved cAMP-dependent protein kinase phosphorylation site, and plays a critical role in clustering and anchoring nicotinic acetylcholine receptors at synaptic sites by linking the receptors to the underlying postsynaptic cytoskeleton, possibly by direct association with actin or spectrin.</t>
  </si>
  <si>
    <t>18252226
20301347</t>
  </si>
  <si>
    <t>LRP4 - LDL Receptor Related Protein 4</t>
  </si>
  <si>
    <t xml:space="preserve">The encoded protein may be a regulator of Wnt signaling. Plays a key role in the formation and the maintenance of the neuromuscular junction (NMJ), the synapse between motor neuron and skeletal muscle. </t>
  </si>
  <si>
    <t>ACP2 - Acid Phosphatase 2, Lysosomal</t>
  </si>
  <si>
    <t>The protein encoded by this gene belongs to the histidine acid phosphatase family, which hydrolyze orthophosphoric monoesters to alcohol and phosphate.</t>
  </si>
  <si>
    <t>MADD - MAP Kinase Activating Death Domain</t>
  </si>
  <si>
    <t>Plays a significant role in regulating cell proliferation, survival and death through alternative mRNA splicing. Isoform 5 shows increased cell proliferation and isoform 2 shows decreased.</t>
  </si>
  <si>
    <t>29280852
24951664
20081858</t>
  </si>
  <si>
    <t>PSMC3 - Proteasome 26S Subunit, ATPase 3</t>
  </si>
  <si>
    <t xml:space="preserve">Multicatalytic proteinase complex involved in the ATP-dependent degradation of ubiquitinated proteins. This complex plays a key role in the maintenance of protein homeostasis by removing misfolded or damaged proteins, which could impair cellular functions, and by removing proteins whose functions are no longer required. </t>
  </si>
  <si>
    <t xml:space="preserve">Candidate gene ina multi-omics analyis of 10 patients with persistent AF. No other link to cardiac disease however. </t>
  </si>
  <si>
    <t>SOX5</t>
  </si>
  <si>
    <t xml:space="preserve">SOX5 - SRY-Box Transcription Factor 5 </t>
  </si>
  <si>
    <t xml:space="preserve">Transcription factor involved in chondrocytes differentiation and cartilage formation.  Not involved in precartilaginous condensation, the first step in chondrogenesis, during which skeletal progenitors differentiate into prechondrocytes. Together with SOX6, required to form and maintain a pool of highly proliferating chondroblasts between epiphyses and metaphyses, to form columnar chondroblasts, delay chondrocyte prehypertrophy but promote hypertrophy, and to delay terminal differentiation of chondrocytes on contact with ossification fronts.  </t>
  </si>
  <si>
    <t xml:space="preserve">Key role in cardiac develpoment. Acts as a transcription factor however its exact biological function is unclear. It may involve apopotosis regulation, collagen deposition or ventricular remodelling. It is highly expressed in DCM tissue compared with normal cardi ac tissue. Candidate gene in GWAS for resting HR, PR, QRS and atrial fibrillation. </t>
  </si>
  <si>
    <t>32468049
19647094
20062060
21791083
20639392</t>
  </si>
  <si>
    <t>RBMS2</t>
  </si>
  <si>
    <t>NACA
(tolerated low confidence(1) / benign(0) / 19.16)</t>
  </si>
  <si>
    <t>NACA (RAA)</t>
  </si>
  <si>
    <t>NACA - Nascent Polypeptide Associated Complex Subunit Alpha</t>
  </si>
  <si>
    <t>Cardiac- and muscle-specific transcription factor. May act to regulate the expression of genes involved in the development of myotubes. Plays a critical role in ventricular cardiomyocyte expansion and regulates postnatal skeletal muscle growth and regeneration. Involved in the organized assembly of thick and thin filaments of myofibril sarcomeres</t>
  </si>
  <si>
    <t>Transcriptional regulator found exclusively in skeletal and heart muscle tissue. It is induced only after myogenic differentiation. skNAC-deficient animals are characterized by impaired cardiac development, as well as skeletal muscle hypotrophy and regeneration defects. May act as a transcriptional coactivator for myoglobin. skNAC influences the expression of genes encoding regulators of inflammation, cellular metabolism, and cell migration.</t>
  </si>
  <si>
    <t>21071677
26162853
8698236</t>
  </si>
  <si>
    <t>RBMS2 - RNA Binding Motif Single Stranded Interacting Protein 2</t>
  </si>
  <si>
    <t xml:space="preserve">Characterized by the presence of two sets of ribonucleoprotein consensus sequence (RNP-CS) that contain conserved motifs, RNP1 and RNP2, originally described in RNA binding proteins, and required for DNA binding.  </t>
  </si>
  <si>
    <t>ZBTB39 - Zinc Finger And BTB Domain Containing 39</t>
  </si>
  <si>
    <t>Protein Coding gene, function unknown.</t>
  </si>
  <si>
    <t>TAC3 - Tachykinin Precursor 3</t>
  </si>
  <si>
    <t xml:space="preserve">Tachykinins are active peptides which excite neurons, evoke behavioral responses, are potent vasodilators and secretagogues, and contract (directly or indirectly) many smooth muscles (By similarity). Is a critical central regulator of gonadal function. </t>
  </si>
  <si>
    <t>MYO1A - Myosin IA</t>
  </si>
  <si>
    <t xml:space="preserve">This gene encodes a member of the myosin superfamily. The protein represents an unconventional myosin; it should not be confused with the conventional skeletal muscle myosin-1 (MYH1). Unconventional myosins contain the basic domains characteristic of conventional myosins and are further distinguished from class members by their tail domains. They function as actin-based molecular motors. </t>
  </si>
  <si>
    <t>LRP1 - LDL Receptor Related Protein 1</t>
  </si>
  <si>
    <t xml:space="preserve">Endocytic receptor involved in endocytosis and in phagocytosis of apoptotic cells. Required for early embryonic development. Involved in cellular lipid homeostasis. </t>
  </si>
  <si>
    <t>Mice with a LRP1 missense mutation exhibit atrioventricular septal defects with double right ventricle affecting neural crest cell migratory paths. Additionally, it appears to regulate cardiac hypertrophy via the PKCα-ERK dependent signaling pathway resulting in the alteration of intracellular calcium levels. Associated with coronary artery disease in GWAS.</t>
  </si>
  <si>
    <t>32546759
31350035
28209224</t>
  </si>
  <si>
    <t>G Protein-Coupled Receptor 182</t>
  </si>
  <si>
    <t>Adrenomedullin is a potent vasodilator peptide that exerts major effects on cardiovascular function. This gene encodes a seven-transmembrane protein that belongs to the family 1 of G-protein coupled receptors. Studies of the rat counterpart suggest that the encoded protein may function as a receptor for adrenomedullin.</t>
  </si>
  <si>
    <t xml:space="preserve">SMARCC2  - SWI/SNF Related, Matrix Associated, Actin Dependent Regulator Of Chromatin Subfamily C Member 2
Alias: BAF170 </t>
  </si>
  <si>
    <t>This gene is a member of the SWI/SNF family of proteins, whose members display helicase and ATPase activities and which are thought to regulate transcription of certain genes by altering the chromatin structure around those genes.</t>
  </si>
  <si>
    <t>BAF60c and BAF170 are required for proper BAF complex composition, and BAF170 loss leads to retention of BRG1 at CP-specific sites. Thus, dynamic interdependent BAF complex subunit assembly modulates chromatin states and thereby participates in directing temporal gene expression programs in cardiogenesis.No other link to cardiac biology</t>
  </si>
  <si>
    <t>ITGA5 - Integrin Subunit Alpha 5</t>
  </si>
  <si>
    <t xml:space="preserve">The product of this gene belongs to the integrin alpha chain family. Integrins are heterodimeric integral membrane proteins composed of an alpha subunit and a beta subunit that function in cell surface adhesion and signaling. </t>
  </si>
  <si>
    <t xml:space="preserve">Thought to have a role in modulating VEGF-morphogenesis. Additionally, zebrafish itga5 mutants were reported to have later stages of heart looping and valve development. Embryos lacking both Itga5 and Itga4 have enhanced defects in endocardial differentiation and cardiac morphogenesis. May be necessary for the development of left right symmetry. </t>
  </si>
  <si>
    <t>28806779
32628938
21466802</t>
  </si>
  <si>
    <t>TBX3</t>
  </si>
  <si>
    <t>TBX3 - T-Box Transcription Factor 3</t>
  </si>
  <si>
    <t xml:space="preserve"> T-box genes encode transcription factors involved in the regulation of developmental processes. This protein is a transcriptional repressor and is thought to play a role in the anterior/posterior axis of the tetrapod forelimb. </t>
  </si>
  <si>
    <t>Activate/repress a gene through binding a partially palindromic sequence (T-element). During embryogenesis, it interacts with other transcription factors including NKx2.5 and SOX4. Plays an important role in the specification of the atrioventricular conduction system. In the formed heart, TBX3 is expressed in the sinoatrial node, atrioventricular bundle,  atrioventricular node, and proximal bundle branches. Tbx3-deficient embryos develop ventricular septal defects, delay in heart looping and outflow tract malformations.</t>
  </si>
  <si>
    <t>12093383
18467625
31372681
22334480
18723448</t>
  </si>
  <si>
    <t>SGCG</t>
  </si>
  <si>
    <t>BASP1P1</t>
  </si>
  <si>
    <t>SGCG - Sarcoglycan Gamma</t>
  </si>
  <si>
    <t xml:space="preserve">Component of the sarcoglycan complex, a subcomplex of the dystrophin-glycoprotein complex (DGC) which forms a link between the F-actin cytoskeleton and the extracellular matrix. The DGC provides a structural link between the subsarcolemmal cytoskeleton and the extracellular matrix of muscle cells. Defects in the encoded protein can lead to early onset autosomal recessive muscular dystrophy, in particular limb-girdle muscular dystrophy, type 2C (LGMD2C).  </t>
  </si>
  <si>
    <t xml:space="preserve">Associated with AR limb-girdle muscular dystrophy which includes cardiac defects (DCM and premature death). In a LGDA mouse SGCG model, the amount of diaphragmatic fibrosis correlated positively with fibrosis in the left ventricle. while abdominal muscle fibrosis correlated with impare LV function. . </t>
  </si>
  <si>
    <t>26029630
25070948</t>
  </si>
  <si>
    <t>BASP1P1 - BASP1 Pseudogene 1</t>
  </si>
  <si>
    <t xml:space="preserve">BASP1P1 (BASP1 Pseudogene 1) is a Pseudogene. </t>
  </si>
  <si>
    <t>DLEU1</t>
  </si>
  <si>
    <t>DLEU1 - Deleted In Lymphocytic Leukemia 1</t>
  </si>
  <si>
    <t xml:space="preserve">RNA Gene, and is affiliated with the lncRNA class. </t>
  </si>
  <si>
    <t xml:space="preserve">Candidate gene in GWAS for QRS duration and aortic valve area, however biological function and potential role in cardiac biology is unclear. Role in oncogenesis in many cancers. </t>
  </si>
  <si>
    <t>STK24 - Serine/Threonine Kinase 24</t>
  </si>
  <si>
    <t>Serine/threonine-protein kinase that acts on both serine and threonine residues and promotes apoptosis in response to stress stimuli and caspase activation. May act as a key regulator of axon regeneration in the optic nerve and radial nerve.</t>
  </si>
  <si>
    <t>ADPRHL1
(deleterious(0) / probably_damaging(1) / 26.7)</t>
  </si>
  <si>
    <t>ADPRHL1 - ADP-Ribosylhydrolase Like 1</t>
  </si>
  <si>
    <t xml:space="preserve">ADP-ribosylation is a reversible posttranslational modification used to regulate protein function. ADP-ribosyltransferases transfer ADP-ribose from NAD+ to the target protein, and ADP-ribosylhydrolases, such as ADPRHL1, reverse the reaction. </t>
  </si>
  <si>
    <t xml:space="preserve">In Xenopus laevis, ADPRHL1 knockdown causes failure of chamber outgrowth. Mutation results in loss of myofibril assembly in ventricular cardiomyocytes and it is thought that it plays a role in the early stages of myofibrillogenesis. There has been limited study in mice or humans. </t>
  </si>
  <si>
    <t>27217161
32726316</t>
  </si>
  <si>
    <t>MYH7</t>
  </si>
  <si>
    <t>MYH7
MYH6</t>
  </si>
  <si>
    <t>MYH7 - Myosin Heavy Chain 7</t>
  </si>
  <si>
    <t xml:space="preserve">Muscle myosin is a hexameric protein containing 2 heavy chain subunits, 2 alkali light chain subunits, and 2 regulatory light chain subunits. This gene encodes the beta (or slow) heavy chain subunit of cardiac myosin. It is expressed predominantly in normal human ventricle. It is also expressed in skeletal muscle tissues rich in slow-twitch type I muscle fibers. Changes in the relative abundance of this protein and the alpha (or fast) heavy subunit of cardiac myosin correlate with the contractile velocity of cardiac muscle. </t>
  </si>
  <si>
    <t xml:space="preserve">Important course of inherited cardiomyopathies which are associated with increased risk of ventricular arrhythmia and sudden cardiac death. Most frequent mutations for hypertrophic cardiomyopathy are found in MYH7. These mutations lead to insufficient ventricular energy supply resulting in hypertrophy. Mutations in MYH7 may result in an early disease onset and more severe phenotype. </t>
  </si>
  <si>
    <t>31856055
28840316</t>
  </si>
  <si>
    <t>MYH6 - Myosin Heavy Chain 6</t>
  </si>
  <si>
    <t xml:space="preserve">Cardiac muscle myosin is a hexamer consisting of two heavy chain subunits, two light chain subunits, and two regulatory subunits. This gene encodes the alpha heavy chain subunit of cardiac myosin. </t>
  </si>
  <si>
    <t xml:space="preserve">Associated with hypoplastic left heart syndrome, a clinically severe form of congenital heart disease. It is a rare cause of hypertrophic cardiomyopathy. MYH^ however appears to be the main sarcomeric gene responsible for familial atrial septal defects. </t>
  </si>
  <si>
    <t>27789736
20301725
22194935
31735076</t>
  </si>
  <si>
    <t>SLC22A17 - Solute Carrier Family 22 Member 17</t>
  </si>
  <si>
    <t xml:space="preserve">Cell surface receptor for LCN2 (24p3) that plays a key role in iron homeostasis and transport. Able to bind iron-bound LCN2 (holo-24p3), followed by internalization of holo-24p3 and release of iron, thereby increasing intracellular iron concentration and leading to inhibition of apoptosis.  </t>
  </si>
  <si>
    <t>PCNX1</t>
  </si>
  <si>
    <t>RGS6
STH</t>
  </si>
  <si>
    <t>SIPA1L1 (AA)</t>
  </si>
  <si>
    <t>PCNX - Pecanex 1</t>
  </si>
  <si>
    <t xml:space="preserve">This gene encodes an evolutionarily conserved transmembrane protein similar to the pecanex protein in Drosophila. The fly protein is a component of the Notch signaling pathway, which functions in several developmental processes. </t>
  </si>
  <si>
    <t>RGS6 - Regulator Of G Protein Signaling 6</t>
  </si>
  <si>
    <t>Regulates G protein-coupled receptor signaling cascades. Inhibits signal transduction by increasing the GTPase activity of G protein alpha subunits, thereby driving them into their inactive GDP-bound form.</t>
  </si>
  <si>
    <t xml:space="preserve">Mediates diverse biological functions including cardiac and neuronal signalling. Play an important role in modulating parasympathetic regulation of the heart rate . In mice, ablation of RGS6 yeilded profound delays in atrial myocyte and adult sinoatrial nodal cells. Additionally, mice lacking RGS6 exhibited increased action potential duration at baseline. Cholinergic agonist carbacol also increased the slope of the APD restitution curve. This activity is distinct on its influence on atrial physiology. </t>
  </si>
  <si>
    <t>31153905
20884879
29668674
20864673</t>
  </si>
  <si>
    <t>STH - Saitohin</t>
  </si>
  <si>
    <t>The biological function of this gene is unknown.</t>
  </si>
  <si>
    <t>SIPA1L1 - Signal Induced Proliferation Associated 1 Like 1</t>
  </si>
  <si>
    <t>Stimulates the GTPase activity of RAP2A. Promotes reorganization of the actin cytoskeleton and recruits DLG4 to F-actin. Contributes to the regulation of dendritic spine morphogenesis (By similarity).</t>
  </si>
  <si>
    <t>May have a role in PKA-dependent signalling in epithelial cells however no other information/literature with possible relationship to cardiac biology.</t>
  </si>
  <si>
    <t>IRF2BPL</t>
  </si>
  <si>
    <t>IRF2BPL - Interferon Regulatory Factor 2 Binding Protein Like</t>
  </si>
  <si>
    <t>Probable E3 ubiquitin protein ligase involved in the proteasome-mediated ubiquitin-dependent degradation of target proteins. Probably plays a role in the development of the central nervous system and in neuronal maintenance. Also acts as a transcriptional regulator of genes controlling female reproductive function.</t>
  </si>
  <si>
    <t xml:space="preserve">Likely function in development and neuronal maintaince. Associated with neurodevelopment disorders (truncating variants). Exact biological function unclear and no clear link to cardiovascular biology. </t>
  </si>
  <si>
    <t>33278788
30057031</t>
  </si>
  <si>
    <t>AHNAK2</t>
  </si>
  <si>
    <t>AHNAK2 - AHNAK Nucleoprotein 2</t>
  </si>
  <si>
    <t xml:space="preserve">This gene encodes a large nucleoprotein. The encoded protein has a tripartite domain structure with a relatively short N-terminus and a long C-terminus, separated by a large body of repeats. The N-terminal PSD-95/Discs-large/ZO-1 (PDZ)-like domain is thought to function in the formation of stable homodimers. The encoded protein may play a role in calcium signalling by associating with calcium channel proteins. </t>
  </si>
  <si>
    <t xml:space="preserve">Stimulation of cardiomyocytes with adrenergic agonists promotes the phosphorylation and membrane form of AHNAK. Appears to localise to the Z-band region of mouse cardiomyocytes and along with the cosedimentation with membrane vesicles, suggests that it may be involved in regulating excitation/contraction coupling of cardiomyocytes. The evidence for this is supplemented by work from Gentil et al which showed AHNAK is a specific target for the calcium- and zinc-bind protein S100B. </t>
  </si>
  <si>
    <t>15007166
10593863
11312263</t>
  </si>
  <si>
    <t>GPR132 - G Protein-Coupled Receptor 132</t>
  </si>
  <si>
    <t xml:space="preserve">The receptors are seven-pass transmembrane proteins that respond to extracellular cues and activate intracellular signal transduction pathways. </t>
  </si>
  <si>
    <t xml:space="preserve">Potential role in cell proliferation as a cell cycle arrest gene. In yes-associated protein (YAP) knockout mice, silencing of GPR132 promoted smooth muscle cell proliferation while overexpression attenuated it. However other than this article, there is no clear link to cardiovascular biology. </t>
  </si>
  <si>
    <t>27623507
24478334</t>
  </si>
  <si>
    <t>CLBA1 - Clathrin Binding Box Of Aftiphilin Containing 1</t>
  </si>
  <si>
    <t>ALDH1A2*
(tolerated(0.33) / benign(0) / 19.32)</t>
  </si>
  <si>
    <t>ALDH1A2 - Aldehyde Dehydrogenase 1 Family Member A2</t>
  </si>
  <si>
    <t xml:space="preserve">This protein belongs to the aldehyde dehydrogenase family of proteins. The product of this gene is an enzyme that catalyzes the synthesis of retinoic acid (RA) from retinaldehyde. Retinoic acid, the active derivative of vitamin A (retinol), is a hormonal signaling molecule that functions in developing and adult tissues. Converts retinaldehyde to retinoic acid.  </t>
  </si>
  <si>
    <t xml:space="preserve">Key role in cardiac development. Retinoic acid signalling is necessary for vavulogenesis by influencing endocardial cushion formation (zebrafish embryos) and treatment of embryos with endogenous retinoic acid display defective atrio-ventricular canal specification. Additionally, the regional pattern of retinoic synthesis is essential for normal arterial development including the pharyngeal arches. There is a potetnial causal role for mutations in this gene and tetralogy of fallot although the risk of genetic variation in this gene with congential heart defects is very low. </t>
  </si>
  <si>
    <t>29240402
26671342
12702665
19886994
9106168
9676192</t>
  </si>
  <si>
    <t>LMF1</t>
  </si>
  <si>
    <t>SOX8</t>
  </si>
  <si>
    <t>SSTR5
C1QTNF8</t>
  </si>
  <si>
    <t>SSTR5 - Somatostatin Receptor 5</t>
  </si>
  <si>
    <t xml:space="preserve">The protein encoded by this gene is one of the SSTRs, which is a multi-pass membrane protein and belongs to the G-protein coupled receptor 1 family. The activity of this receptor is mediated by G proteins which inhibit adenylyl cyclase, and different regions of this receptor molecule are required for the activation of different signaling pathways. </t>
  </si>
  <si>
    <t xml:space="preserve">Functional role in a large range of pathways including inhibition of endocrine and exocrine secretions, modulation of neurotransmission, motor and cognitive functions, inhibition of intestinal motility, absorption of nutrients and ions and vascular contractility.No clear eole in cardiovascular biology. </t>
  </si>
  <si>
    <t>C1QTNF8 - C1q And TNF Related 8</t>
  </si>
  <si>
    <t xml:space="preserve">The biological function of this gene is not known. </t>
  </si>
  <si>
    <t>LMF1 - 	Lipase Maturation Factor 1</t>
  </si>
  <si>
    <t xml:space="preserve">Involved in the maturation of specific proteins in the endoplasmic reticulum. Required for maturation and transport of active lipoprotein lipase (LPL) through the secretory pathway. </t>
  </si>
  <si>
    <t xml:space="preserve">LDL co-expression factor which influences the yield of LDL.No clear role in cardiovacular biology however could influence risk of cardiovascular disease through LDL levels and subsequently coronary atherosclerosis. </t>
  </si>
  <si>
    <t>RBFOX1</t>
  </si>
  <si>
    <t>RBFOX1 - RNA Binding Fox-1 Homolog 1</t>
  </si>
  <si>
    <t xml:space="preserve">RNA-binding protein that regulates alternative splicing events by binding to 5'-UGCAUGU-3' elements. Regulates alternative splicing of tissue-specific exons and of differentially spliced exons during erythropoiesis. </t>
  </si>
  <si>
    <t>An important splicing factor for regulating developmental and tissue-specific alternative splicing in heart muscle. In mice and zebrafish, it is expressed during postnatal cardiac maturation. In the mouse model, overexpression induced pressure overload heart failure. Required for the conserved splicing process of transcription factor MEF2 family members with differential effects on cardiac hypertrophic gene expression (including BNP and MYH7) Loss of cardiac RBFox1 expression in these models appears to significantly contribute to pathological hypertrophy and HF.</t>
  </si>
  <si>
    <t>23822903
26619120
26116573</t>
  </si>
  <si>
    <t>TAOK2</t>
  </si>
  <si>
    <t>TAOK2 - TAO Kinase 2</t>
  </si>
  <si>
    <t xml:space="preserve">Serine/threonine-protein kinase involved in different processes such as membrane blebbing and apoptotic bodies formation DNA damage response and MAPK14/p38 MAPK stress-activated MAPK cascade. Phosphorylates itself, MBP, activated MAPK8, MAP2K3, MAP2K6 and tubulins. </t>
  </si>
  <si>
    <t xml:space="preserve">No clear link with cardiovascular biology. Required for dendritic spine maturation and associated with a number of different neurodevelopmental disorders. TAOK2 depletion results in unstable dendritic protrusions, mislocalized shaft-synapses, and loss of compartmentalization of NMDA receptor-mediated calcium influx. </t>
  </si>
  <si>
    <t>28065648
29467497
22683681
29241837</t>
  </si>
  <si>
    <t>LOC613038 - SAGA Complex Associated Factor 29 Pseudogene</t>
  </si>
  <si>
    <t>Pseudogene</t>
  </si>
  <si>
    <t>GINS3</t>
  </si>
  <si>
    <t>NDRG4 (RAA)</t>
  </si>
  <si>
    <t>MMP15</t>
  </si>
  <si>
    <t>MMP15 - Matrix Metallopeptidase 15</t>
  </si>
  <si>
    <t xml:space="preserve">This gene encodes a member of the peptidase M10 family and membrane-type subfamily of matrix metalloproteinases (MMPs). Proteins in this family are involved in the breakdown of extracellular matrix in normal physiological processes, such as embryonic development, reproduction, and tissue remodeling, as well as in disease processes, such as arthritis and metastasis.  </t>
  </si>
  <si>
    <t xml:space="preserve">Direct target of SNAI1 during endothelial to mesenchymal transformation and endocardial cushion development from which cardiac valves originate. Also a candidate gene in GWAS for lung function. </t>
  </si>
  <si>
    <t>21920357
21946350</t>
  </si>
  <si>
    <t>GINS3 - GINS Complex Subunit 3</t>
  </si>
  <si>
    <t xml:space="preserve">This gene encodes a protein subunit of the GINS heterotetrameric complex, which is essential for the initiation of DNA replication and replisome progression in eukaryotes.  </t>
  </si>
  <si>
    <t>NDRG4 - NDRG Family Member 4</t>
  </si>
  <si>
    <t>This gene is a member of the N-myc downregulated gene family which belongs to the alpha/beta hydrolase superfamily. Contributes to the maintenance of intracerebral BDNF levels within the normal range, which is necessary for the preservation of spatial learning and the resistance to neuronal cell death caused by ischemic stress (By similarity).</t>
  </si>
  <si>
    <t xml:space="preserve">Necessary for myocyte proliferation and regulation of direct epicardial cell migration. A loss of function mutation is implicated in the pathogenesis of congenital heart diseases including tetralogy of Fallot. May have a role in sodium channel trafficking in the nervous system and has been associated with cardiomyopathy. Candidate gene in GWAS for SAI QRST (another GEH trait). Known candidate gene locus for QT interval. </t>
  </si>
  <si>
    <t>33211401
29622589
24048452
22912591
19305409 
19305408
18407257
11352569</t>
  </si>
  <si>
    <t>CDH13 - Cadherin 13</t>
  </si>
  <si>
    <t xml:space="preserve">This gene encodes a member of the cadherin superfamily. The encoded protein is localized to the surface of the cell membrane and is anchored by a GPI moiety, rather than by a transmembrane domain. Cadherins are calcium-dependent cell adhesion proteins.  </t>
  </si>
  <si>
    <t xml:space="preserve">Glycosyl phosphatidylinositol–anchored cell surface glycoprotein which in mice, protects against cardiac stress through association with adipocyte secreted hormone adiponectin. Regulator of vascular wall remodeling, angiogenesis and is essential for adiponectin’s vascular actions. There is evidence of colocalization of adiponectin and T-cadherin in cardiomyocytes in vivo. In T-cadherin-null mice exhibited pressure overload exacerbated cardiac hypertrophy. Polymorphism in this gene is associated with left ventricular mass in humans. Candidate gene in GWAS for blood pressure. </t>
  </si>
  <si>
    <t>21041950
26556563
28584231
19304780</t>
  </si>
  <si>
    <t>ZNF469</t>
  </si>
  <si>
    <t>ZFPM1 - Zinc Finger Protein, FOG Family Member 1</t>
  </si>
  <si>
    <t>ZFPM1 (Zinc Finger Protein, FOG Family Member 1) is a Protein Coding gene. Diseases associated with ZFPM1 include Thrombocytopenia 1 and Dyserythropoietic Anaemia And Thrombocytopenia.</t>
  </si>
  <si>
    <t xml:space="preserve">Physically interacts with GATA1. Associated with circulating VEGF levels in GWAS. In the zebrafish, it is necessary for cardiac development including heart looping. It also acts as a negative regulator of heart, blood and eye development in the Drosophila. More recently, it has been suggested that ZFPM1 function in cardiac trabeculation with loss of activity resulting in over-activation of Neuregulin-ErbB signallying and abnormally elevated cardiomyocyte proliferation during cardiac trabeculae gorwth and modelling stages. </t>
  </si>
  <si>
    <t>26910538
16316643
19654328
11404479
30611731</t>
  </si>
  <si>
    <t>ZNF469 - Zinc Finger Protein 469</t>
  </si>
  <si>
    <t xml:space="preserve">This gene encodes a zinc-finger protein. Low-percent homology to certain collagens suggests that it may function as a transcription factor or extra-nuclear regulator factor for the synthesis or organization of collagen fibers. </t>
  </si>
  <si>
    <t>31025659
28622062</t>
  </si>
  <si>
    <t>GAS7</t>
  </si>
  <si>
    <t>GAS7 - Growth Arrest Specific 7</t>
  </si>
  <si>
    <t>Growth arrest-specific 7 is expressed primarily in terminally differentiated brain cells and predominantly in mature cerebellar Purkinje neurons. May play a role in promoting maturation and morphological differentiation of cerebellar neurons.</t>
  </si>
  <si>
    <t xml:space="preserve">Role appears to be related to cerebella neurons. No clear role in cardiovascular biology although through autonomic innervation modification, this gene could exert an effect. </t>
  </si>
  <si>
    <t>MAPT*
(deleterious(0) / possibly damaging(0.903) / 26.9)
SPPL2C*
(deleterious(0) / probably_damaging(0.98) / 25.1)
LRRC37A2*
(deleterious(0.04) / benign(0.018) / 19.05)
KANSL1* 
(deleterious(0) / probably damaging(0.98) / 22.4)</t>
  </si>
  <si>
    <t>KANSL1
MAPT
SPPL2C</t>
  </si>
  <si>
    <t>ARHGAP27 (AA, CA)
MAPT (AA)
WNT3 (RAA, CA)</t>
  </si>
  <si>
    <t>KIAA1267</t>
  </si>
  <si>
    <t>KANSL1 - KAT8 Regulatory NSL Complex Subunit 1
Alias: KIAA1267</t>
  </si>
  <si>
    <t>This gene encodes a nuclear protein that is a subunit of two protein complexes involved with histone acetylation, the MLL1 complex and the NSL1 complex.</t>
  </si>
  <si>
    <t xml:space="preserve">Associated with Koolen-de Vries syndrome a clinical heterogenous disorder including neurodevelopmental delay and congenital heart defects including atrial and ventricular septal defects. The exact biological mechanism however is unclear. </t>
  </si>
  <si>
    <t>26306646
28496102</t>
  </si>
  <si>
    <t>MAPT - Microtubule Associated Protein Tau</t>
  </si>
  <si>
    <t xml:space="preserve">Promotes microtubule assembly and stability, and might be involved in the establishment and maintenance of neuronal polarity. The C-terminus binds axonal microtubules while the N-terminus binds neural plasma membrane components, suggesting that tau functions as a linker protein between both. </t>
  </si>
  <si>
    <t>26250687
25687773</t>
  </si>
  <si>
    <t>SPPL2C - Signal Peptide Peptidase Like 2C</t>
  </si>
  <si>
    <t xml:space="preserve">Intramembrane-cleaving aspartic protease (I-CLiP) that may be able to cleave type II membrane signal peptides in the hydrophobic plane of the membrane. </t>
  </si>
  <si>
    <t xml:space="preserve">Candidate gene in GWAS for pulmonary fibroisis. Promotes male germ cell development. Candidate substrates cluster to the biological process of vesicular trafficking. Expressed predominantly in the testis. No clear role in cardiac biology. </t>
  </si>
  <si>
    <t>24429156
30733280
32048434</t>
  </si>
  <si>
    <t>LRRC37A2 - Leucine Rich Repeat Containing 37 Member A2</t>
  </si>
  <si>
    <t xml:space="preserve">Candidate gene for risk of coronary artery disease however its role in cardiac biology is unclear. </t>
  </si>
  <si>
    <t>MAP3K14 - Mitogen-Activated Protein Kinase Kinase Kinase 14</t>
  </si>
  <si>
    <t xml:space="preserve">Lymphotoxin beta-activated kinase which seems to be exclusively involved in the activation of NF-kappa-B and its transcriptional activity. Promotes proteolytic processing of NFKB2/P100, which leads to activation of NF-kappa-B via the non-canonical pathway. </t>
  </si>
  <si>
    <t>32033109
30963600</t>
  </si>
  <si>
    <t>WNT3 - Wnt Family Member 3</t>
  </si>
  <si>
    <t xml:space="preserve">The WNT gene family consists of structurally related genes which encode secreted signaling proteins. These proteins have been implicated in oncogenesis and in several developmental processes, including regulation of cell fate and patterning during embryogenesis. </t>
  </si>
  <si>
    <t xml:space="preserve">Role in embryonic stem cell differentiation. Candidate gene in GWAS for congenital heart disease, specifically thoracic arteries and vein anomalies. </t>
  </si>
  <si>
    <t>33201861
32997855</t>
  </si>
  <si>
    <t>ARHGAP27 - Rho GTPase Activating Protein 27</t>
  </si>
  <si>
    <t xml:space="preserve">Rho GTPase-activating protein which may be involved in clathrin-mediated endocytosis. </t>
  </si>
  <si>
    <t xml:space="preserve">Candidate gene in analysis of ventricular conduction in recombinant inbred rat strains (from eQTL analyses). However no potential association with cardiac biology identified in humans thus far in the literature. </t>
  </si>
  <si>
    <t>30608189
15492870</t>
  </si>
  <si>
    <t>GATA6
CTAGE1</t>
  </si>
  <si>
    <t>GATA6 - GATA Binding Protein 6</t>
  </si>
  <si>
    <t xml:space="preserve">This gene is expressed during early embryogenesis and localizes to endo- and mesodermally derived cells during later embryogenesis and thereby plays an important role in gut, lung, and heart development. </t>
  </si>
  <si>
    <t xml:space="preserve">Biallelic GATA6 inactivation in mice reuslts in nonviable embryos due to defects in early visceral endoderm formation. GATA6 is a pioneer factor in cardiac development, regulating SMYD1 that activates HAND2, and KDR that with HAND2 orchestrates outflow tract formation.Additionally, cell-specific deletion reveals a requirement for GATA6 in various SAN lineages. Mechanistically, GATA6 directly activates key regulators of the SAN genetic program in conduction and nonconduction cells, such as TBX3 and EDN1, respectively. </t>
  </si>
  <si>
    <t>33054971
15767668
33443158</t>
  </si>
  <si>
    <t>CTAGE1 - Cutaneous T Cell Lymphoma-Associated Antigen 1</t>
  </si>
  <si>
    <t xml:space="preserve">Biological function of this gene is unclear. </t>
  </si>
  <si>
    <t>BMP2</t>
  </si>
  <si>
    <t>FERMT1</t>
  </si>
  <si>
    <t>BMP2 - Bone Morphogenetic Protein 2</t>
  </si>
  <si>
    <t xml:space="preserve">This gene encodes a secreted ligand of the TGF-beta (transforming growth factor-beta) superfamily of proteins. Ligands of this family bind various TGF-beta receptors leading to recruitment and activation of SMAD family transcription factors that regulate gene expression. </t>
  </si>
  <si>
    <t xml:space="preserve">Localised to myocardium overlying the atrioventricular canal during development. During heart valve development, BMP2 instructs cardiac progenitors to form the heart-valve-inducing field. Osteogenic differentiation is likely implicated in aortic valve calcification. BMP2 is present in aortic valves and can upregulate osteogenic pathways and thus may play a role in aortic stenosis. </t>
  </si>
  <si>
    <t>29258711
16730346
2226202
11854453</t>
  </si>
  <si>
    <t>FERMT1 - Fermitin Family Member 1</t>
  </si>
  <si>
    <t xml:space="preserve">Involved in cell adhesion. Contributes to integrin activation. When coexpressed with talin, potentiates activation of ITGA2B. Required for normal keratinocyte proliferation. Required for normal polarization of basal keratinocytes in skin, and for normal cell shape. </t>
  </si>
  <si>
    <t>LINC00189</t>
  </si>
  <si>
    <t>C21orf7</t>
  </si>
  <si>
    <t>C21orf7 - Chromosome 21 Open Reading Frame 7
Alias: MAP3K7CL - MAP3K7 C-Terminal Like</t>
  </si>
  <si>
    <t xml:space="preserve">Related pathways included breast cancer pathway. </t>
  </si>
  <si>
    <t xml:space="preserve">Copy number variant locus associated in a  congential heart defect study. In patients with CHD, it is overexpressed in atrial septum biopsies. However this gene can also be  overexpressed in coronary arteries and the aorta and found to be associated with coronary artery disease including in GWAS.  Exact biological function/mechanism of this gene is unclear however. </t>
  </si>
  <si>
    <t>27386823
31552105
30586722</t>
  </si>
  <si>
    <t>BACH1 - BTB Domain And CNC Homolog 1</t>
  </si>
  <si>
    <t>Transcriptional regulator that acts as repressor or activator, depending on the context. Binds to NF-E2 DNA binding sites. Plays important roles in coordinating transcription activation and repression by MAFK (By similarity). Together with MAF, represses the transcription of genes under the control of the NFE2L2 oxidative stress pathway.</t>
  </si>
  <si>
    <t>May be a role in myocardial protection from overload, oxidative stress and/or ischaemia. No other information.</t>
  </si>
  <si>
    <t>24035498
16824198
18426999
16724942</t>
  </si>
  <si>
    <t>LINC00189 - Long Intergenic Non-Protein Coding RNA 189</t>
  </si>
  <si>
    <t>MYO18B</t>
  </si>
  <si>
    <t>SMARCB1 (RAA, AA)
VPREB3 (LV, AA, CA)</t>
  </si>
  <si>
    <t>CHCHD10
MMP11
MYO18B</t>
  </si>
  <si>
    <t>MY018B - Myosin XVIIIB</t>
  </si>
  <si>
    <t xml:space="preserve">May be involved in intracellular trafficking of the muscle cell when in the cytoplasm, whereas entering the nucleus, may be involved in the regulation of muscle specific genes. </t>
  </si>
  <si>
    <t xml:space="preserve">Localised to the Z-lines of myofibrils in striated muscles. Deficiency of Myo18B caused an embryonic lethality in mice accompanied by disruption of myofibrillar structures in cardiac myocytes at embryonic day 10.5. In one patient, a homozygous nonsense mutation in the last exon of MYO18B was thought to be the cause of a severe nemaline myopathy with cardiomyopathy. </t>
  </si>
  <si>
    <t>24865471
18761673
32877672
27858739
30737279</t>
  </si>
  <si>
    <t>MMP11 - Matrix Metallopeptidase 11</t>
  </si>
  <si>
    <t xml:space="preserve">Involved in the breakdown of extracellular matrix in normal physiological processes, such as embryonic development, reproduction, and tissue remodeling, as well as in disease processes, such as arthritis and metastasis.  </t>
  </si>
  <si>
    <t xml:space="preserve">Regulates the extracellular matrix and plays a role in the development of myocardial fibrosis and ventricular remodelling. Candidate gene in GWAS for left ventricular imaging phenotypes. </t>
  </si>
  <si>
    <t>31554410
10773225
11485970
26405980</t>
  </si>
  <si>
    <t>CHCHD10 - Coiled-Coil-Helix-Coiled-Coil-Helix Domain Containing 10</t>
  </si>
  <si>
    <t>This gene encodes a mitochondrial protein that is enriched at cristae junctions in the intermembrane space. It may play a role in cristae morphology maintenance or oxidative phosphorylation.  May be involved in the maintenance of mitochondrial organization and mitochondrial cristae structure.</t>
  </si>
  <si>
    <t xml:space="preserve">Associated with isolated mitochondrial myopathy, frontotemporal lobe dementia and spinal muscular atrophy. The biological function of the protein is unclear and no clear link with cardiac biology other than the mouse phenotypes. </t>
  </si>
  <si>
    <t>VPREB3 - V-Set Pre-B Cell Surrogate Light Chain 3</t>
  </si>
  <si>
    <t xml:space="preserve">The protein encoded by this gene is the human ortholog of the mouse VpreB3 (8HS20) protein, is thought to be involved in B-cell maturation, and may play a role in assembly of the pre-B cell receptor (pre-BCR).  </t>
  </si>
  <si>
    <t>24493312
33553159</t>
  </si>
  <si>
    <t>SMARCB1- 
SWI/SNF Related, Matrix Associated, Actin Dependent Regulator Of Chromatin, Subfamily B, Member 1</t>
  </si>
  <si>
    <t xml:space="preserve">The protein encoded by this gene is part of a complex that relieves repressive chromatin structures, allowing the transcriptional machinery to access its targets more effectively. Core component of the BAF (hSWI/SNF) complex. This ATP-dependent chromatin-remodeling complex plays important roles in cell proliferation and differentiation, in cellular antiviral activities and inhibition of tumor formation. </t>
  </si>
  <si>
    <t xml:space="preserve">Candidate gene in GWAS for dilated cardiomyopathy however the exact biological role in cardiac disease is unclear. </t>
  </si>
  <si>
    <t>MN1 - MN1 Proto-Oncogene, Transcriptional Regulator</t>
  </si>
  <si>
    <t xml:space="preserve">Transcriptional activator which specifically regulates expression of TBX22 in the posterior region of the developing palate. Required during later stages of palate development for growth and medial fusion of the palatal shelves. Promotes maturation and normal function of calvarial osteoblasts. </t>
  </si>
  <si>
    <t xml:space="preserve">Roles in acute myeloid luckaemia and meningioma. However no clear link with cardiovascular biology. </t>
  </si>
  <si>
    <t>19379599
22436304</t>
  </si>
  <si>
    <t>ENSG00000243629 (2.9)</t>
  </si>
  <si>
    <t>SPI1 (2.6)</t>
  </si>
  <si>
    <t>LAD1 (2.2)</t>
  </si>
  <si>
    <t>BACH1-IT1 (2.1)</t>
  </si>
  <si>
    <t>RYR2 (2.1)</t>
  </si>
  <si>
    <t>PABPN1 (2.0)</t>
  </si>
  <si>
    <t>GPR132 (2.0)</t>
  </si>
  <si>
    <t>ENSG00000243629 (3.2)</t>
  </si>
  <si>
    <t>CELF1 (2.9)</t>
  </si>
  <si>
    <t>DSP (2.8)</t>
  </si>
  <si>
    <t>LAD1 (2.3)</t>
  </si>
  <si>
    <t>ARHGAP27 (2.2)</t>
  </si>
  <si>
    <t>RBMS2 (2.1)</t>
  </si>
  <si>
    <t>PPP1R3B (2.1)</t>
  </si>
  <si>
    <t>MYO18B (3.9)</t>
  </si>
  <si>
    <t>TNNT2 (3.6)</t>
  </si>
  <si>
    <t>RYR2 (3.4)</t>
  </si>
  <si>
    <t>MAPRE3 (3.4)</t>
  </si>
  <si>
    <t>ADPRHL1 (3.2)</t>
  </si>
  <si>
    <t>MYH6 (6.4)</t>
  </si>
  <si>
    <t>MYH7 (6.4)</t>
  </si>
  <si>
    <t>MYBPC3 (6.2)</t>
  </si>
  <si>
    <t>MYO18B (4.3)</t>
  </si>
  <si>
    <t>SGCG (4.0)</t>
  </si>
  <si>
    <t>MYH7 (5.1)</t>
  </si>
  <si>
    <t>SGCG (4.4)</t>
  </si>
  <si>
    <t>ADPRHL1 (4.2)</t>
  </si>
  <si>
    <t>TNNT2 (3.9)</t>
  </si>
  <si>
    <t>PACSIN3 (3.8)</t>
  </si>
  <si>
    <t>MYO18B (3.5)</t>
  </si>
  <si>
    <t>MYH6 (3.2)</t>
  </si>
  <si>
    <t>MYH7 (3.1)</t>
  </si>
  <si>
    <t>ADPRHL1 (3.1)</t>
  </si>
  <si>
    <t>MYBPC3 (2.9)</t>
  </si>
  <si>
    <t>RBM20 (2.3)</t>
  </si>
  <si>
    <t>MYBPC3 (8.9)</t>
  </si>
  <si>
    <t>MYH6 (8.7)</t>
  </si>
  <si>
    <t>ADPRHL1 (8.5)</t>
  </si>
  <si>
    <t>MYH7 (8.4)</t>
  </si>
  <si>
    <t>RYR2 (6.8)</t>
  </si>
  <si>
    <t>TBX3 (4.2)</t>
  </si>
  <si>
    <t>MYBPC3 (4.1)</t>
  </si>
  <si>
    <t>IRF2BPL (3.4)</t>
  </si>
  <si>
    <t>ENSG00000238018 (3.0)</t>
  </si>
  <si>
    <t>ADPRHL1 (3.0)</t>
  </si>
  <si>
    <t>MYH6 (2.8)</t>
  </si>
  <si>
    <t>ERBB4 (2.6)</t>
  </si>
  <si>
    <t>PCNX (2.3)</t>
  </si>
  <si>
    <t>MYBPC3 (4.8)</t>
  </si>
  <si>
    <t>MYH6 (4.6)</t>
  </si>
  <si>
    <t>MYH7 (4.1)</t>
  </si>
  <si>
    <t>TNNT2 (3.7)</t>
  </si>
  <si>
    <t>MYH6 (4.3)</t>
  </si>
  <si>
    <t>MYBPC3 (4.2)</t>
  </si>
  <si>
    <t>CAMK2D (3.9)</t>
  </si>
  <si>
    <t>MYH7 (3.9)</t>
  </si>
  <si>
    <t>TNNT2 (3.0)</t>
  </si>
  <si>
    <t>MYO18B (3.0)</t>
  </si>
  <si>
    <t>MACF1 (3.1)</t>
  </si>
  <si>
    <t>MMP15 (2.5)</t>
  </si>
  <si>
    <t>PACSIN3 (2.4)</t>
  </si>
  <si>
    <t>LAD1 (2.4)</t>
  </si>
  <si>
    <t>DSP (2.3)</t>
  </si>
  <si>
    <t>ERC2 (2.3)</t>
  </si>
  <si>
    <t>SPEG (2.2)</t>
  </si>
  <si>
    <t>RAPSN (3.9)</t>
  </si>
  <si>
    <t>TNNT2 (3.5)</t>
  </si>
  <si>
    <t>VGLL2 (2.9)</t>
  </si>
  <si>
    <t>HEYL (2.6)</t>
  </si>
  <si>
    <t>SOX8 (2.6)</t>
  </si>
  <si>
    <t>CCDC141 (2.4)</t>
  </si>
  <si>
    <t>MYH6 (9.1)</t>
  </si>
  <si>
    <t>MYBPC3 (8.5)</t>
  </si>
  <si>
    <t>TNNT2 (7.9)</t>
  </si>
  <si>
    <t>MYH7 (7.4)</t>
  </si>
  <si>
    <t>ADPRHL1 (6.6)</t>
  </si>
  <si>
    <t>RYR2 (6.2)</t>
  </si>
  <si>
    <t>SGCG (5.8)</t>
  </si>
  <si>
    <t>MYBPC3 (3.4)</t>
  </si>
  <si>
    <t>TNNT2 (3.2)</t>
  </si>
  <si>
    <t>MYO18B (2.9)</t>
  </si>
  <si>
    <t>ARFGAP2 (2.7)</t>
  </si>
  <si>
    <t>PACSIN3 (2.6)</t>
  </si>
  <si>
    <t>SCN5A (2.6)</t>
  </si>
  <si>
    <t>ANGPT1 (2.5)</t>
  </si>
  <si>
    <t>RYR2 (3.8)</t>
  </si>
  <si>
    <t>MYH6 (3.5)</t>
  </si>
  <si>
    <t>WNT2 (3.4)</t>
  </si>
  <si>
    <t>LARP1 (2.6)</t>
  </si>
  <si>
    <t>TNNT2 (2.6)</t>
  </si>
  <si>
    <t>MYH7 (8.7)</t>
  </si>
  <si>
    <t>MYH6 (7.7)</t>
  </si>
  <si>
    <t>TNNT2 (7.6)</t>
  </si>
  <si>
    <t>MYBPC3 (7.0)</t>
  </si>
  <si>
    <t>ADPRHL1 (5.9)</t>
  </si>
  <si>
    <t>SGCG (5.6)</t>
  </si>
  <si>
    <t>RYR2 (5.5)</t>
  </si>
  <si>
    <t>ENSG00000163110</t>
  </si>
  <si>
    <t>PDLIM5 PPI subnetwork</t>
  </si>
  <si>
    <t>MYH7 (4.3)</t>
  </si>
  <si>
    <t>MYH6 (3.6)</t>
  </si>
  <si>
    <t>MYBPC3 (3.5)</t>
  </si>
  <si>
    <t>ADPRHL1 (3.5)</t>
  </si>
  <si>
    <t>TNNT2 (3.4)</t>
  </si>
  <si>
    <t>MYO18B (3.1)</t>
  </si>
  <si>
    <t>RYR2 (3.0)</t>
  </si>
  <si>
    <t>ENSG00000158874</t>
  </si>
  <si>
    <t>APOA2 PPI subnetwork</t>
  </si>
  <si>
    <t>MYH6 (3.0)</t>
  </si>
  <si>
    <t>TNNT2 (2.4)</t>
  </si>
  <si>
    <t>ENSG00000243629 (2.2)</t>
  </si>
  <si>
    <t>LAD1 (2.1)</t>
  </si>
  <si>
    <t>DSP (2.1)</t>
  </si>
  <si>
    <t>CAMK2D (2.1)</t>
  </si>
  <si>
    <t>NR1H3 (2.1)</t>
  </si>
  <si>
    <t>MMP15 (2.0)</t>
  </si>
  <si>
    <t>CHPF (2.0)</t>
  </si>
  <si>
    <t>MYH7 (3.4)</t>
  </si>
  <si>
    <t>RBFOX1 (2.5)</t>
  </si>
  <si>
    <t>DDB2 (3.4)</t>
  </si>
  <si>
    <t>ASB3 (3.0)</t>
  </si>
  <si>
    <t>SLC39A13 (3.0)</t>
  </si>
  <si>
    <t>TAOK2 (2.6)</t>
  </si>
  <si>
    <t>C11orf49 (2.4)</t>
  </si>
  <si>
    <t>KBTBD4 (2.2)</t>
  </si>
  <si>
    <t>IRF2BPL (1.9)</t>
  </si>
  <si>
    <t>PLEKHA3 (1.9)</t>
  </si>
  <si>
    <t>CCNL1 (1.9)</t>
  </si>
  <si>
    <t>MYH7 (7.7)</t>
  </si>
  <si>
    <t>MYH6 (7.4)</t>
  </si>
  <si>
    <t>MYBPC3 (7.3)</t>
  </si>
  <si>
    <t>TNNT2 (7.0)</t>
  </si>
  <si>
    <t>SGCG (6.3)</t>
  </si>
  <si>
    <t>RYR2 (5.2)</t>
  </si>
  <si>
    <t>MYBPC3 (6.9)</t>
  </si>
  <si>
    <t>MYH6 (6.5)</t>
  </si>
  <si>
    <t>SGCG (5.3)</t>
  </si>
  <si>
    <t>MYH7 (5.5)</t>
  </si>
  <si>
    <t>MYH6 (4.5)</t>
  </si>
  <si>
    <t>MYBPC3 (3.9)</t>
  </si>
  <si>
    <t>SGCG (3.5)</t>
  </si>
  <si>
    <t>VGLL2 (3.2)</t>
  </si>
  <si>
    <t>TNNT2 (4.9)</t>
  </si>
  <si>
    <t>MYH7 (4.8)</t>
  </si>
  <si>
    <t>MYBPC3 (4.5)</t>
  </si>
  <si>
    <t>MYO18B (4.2)</t>
  </si>
  <si>
    <t>MYH7 (6.0)</t>
  </si>
  <si>
    <t>MYO18B (5.3)</t>
  </si>
  <si>
    <t>MYH6 (5.1)</t>
  </si>
  <si>
    <t>PACSIN3 (4.4)</t>
  </si>
  <si>
    <t>VGLL2 (4.1)</t>
  </si>
  <si>
    <t>SGCG (4.1)</t>
  </si>
  <si>
    <t>MYH6 (3.4)</t>
  </si>
  <si>
    <t>MYH7 (3.2)</t>
  </si>
  <si>
    <t>TNNT2 (3.1)</t>
  </si>
  <si>
    <t>ADPRHL1 (2.8)</t>
  </si>
  <si>
    <t>DSP (2.7)</t>
  </si>
  <si>
    <t>SGCG (2.6)</t>
  </si>
  <si>
    <t>MYH7 (4.7)</t>
  </si>
  <si>
    <t>MYBPC3 (4.6)</t>
  </si>
  <si>
    <t>TNNT2 (4.1)</t>
  </si>
  <si>
    <t>MYO18B (4.0)</t>
  </si>
  <si>
    <t>VGLL2 (3.9)</t>
  </si>
  <si>
    <t>EFS (3.3)</t>
  </si>
  <si>
    <t>MYH7 (8.0)</t>
  </si>
  <si>
    <t>MYBPC3 (7.8)</t>
  </si>
  <si>
    <t>MYH6 (7.5)</t>
  </si>
  <si>
    <t>ADPRHL1 (6.8)</t>
  </si>
  <si>
    <t>PLN (5.8)</t>
  </si>
  <si>
    <t>MYH7 (4.5)</t>
  </si>
  <si>
    <t>MYO18B (4.4)</t>
  </si>
  <si>
    <t>MYH6 (4.1)</t>
  </si>
  <si>
    <t>SGCG (3.2)</t>
  </si>
  <si>
    <t>CCNL1 (3.8)</t>
  </si>
  <si>
    <t>MYO18B (2.3)</t>
  </si>
  <si>
    <t>BAZ2A (2.2)</t>
  </si>
  <si>
    <t>SGCG (2.2)</t>
  </si>
  <si>
    <t>PACSIN3 (2.1)</t>
  </si>
  <si>
    <t>PLEKHM1 (2.0)</t>
  </si>
  <si>
    <t>MYH6 (2.0)</t>
  </si>
  <si>
    <t>MYH6 (4.9)</t>
  </si>
  <si>
    <t>TNNT2 (4.7)</t>
  </si>
  <si>
    <t>MYO18B (4.6)</t>
  </si>
  <si>
    <t>ENSG00000169180</t>
  </si>
  <si>
    <t>XPO6 PPI subnetwork</t>
  </si>
  <si>
    <t>TTN (2.3)</t>
  </si>
  <si>
    <t>LARP1 (2.3)</t>
  </si>
  <si>
    <t>C2orf18 (2.2)</t>
  </si>
  <si>
    <t>PPP1R3B (2.0)</t>
  </si>
  <si>
    <t>MYO18B (2.0)</t>
  </si>
  <si>
    <t>ACTN2 (1.9)</t>
  </si>
  <si>
    <t>ENSG00000237298 (1.9)</t>
  </si>
  <si>
    <t>RAPSN (1.9)</t>
  </si>
  <si>
    <t>CASQ2 (1.9)</t>
  </si>
  <si>
    <t>MAPRE3 (2.9)</t>
  </si>
  <si>
    <t>ENSG00000214401 (2.6)</t>
  </si>
  <si>
    <t>INO80E (2.5)</t>
  </si>
  <si>
    <t>ARFGAP2 (2.3)</t>
  </si>
  <si>
    <t>MYO18B (2.1)</t>
  </si>
  <si>
    <t>TAOK2 (2.1)</t>
  </si>
  <si>
    <t>ENSG00000237887 (2.1)</t>
  </si>
  <si>
    <t>MYH7 (1.9)</t>
  </si>
  <si>
    <t>RAPSN (4.3)</t>
  </si>
  <si>
    <t>TNNT2 (4.0)</t>
  </si>
  <si>
    <t>FKBP7 (3.1)</t>
  </si>
  <si>
    <t>PITX2 (2.8)</t>
  </si>
  <si>
    <t>VGLL2 (2.7)</t>
  </si>
  <si>
    <t>ACCN4 (2.5)</t>
  </si>
  <si>
    <t>MYBPC3 (2.4)</t>
  </si>
  <si>
    <t>ANXA13 (2.4)</t>
  </si>
  <si>
    <t>MYH7 (7.9)</t>
  </si>
  <si>
    <t>MYBPC3 (7.6)</t>
  </si>
  <si>
    <t>MYH6 (7.3)</t>
  </si>
  <si>
    <t>ADPRHL1 (6.5)</t>
  </si>
  <si>
    <t>TNNT2 (6.5)</t>
  </si>
  <si>
    <t>SGCG (5.7)</t>
  </si>
  <si>
    <t>VGLL2 (3.3)</t>
  </si>
  <si>
    <t>RAPSN (2.6)</t>
  </si>
  <si>
    <t>WT1 (2.6)</t>
  </si>
  <si>
    <t>TBX3 (2.2)</t>
  </si>
  <si>
    <t>ENSG00000231131 (2.2)</t>
  </si>
  <si>
    <t>HSD17B6 (2.1)</t>
  </si>
  <si>
    <t>ALDH1A2 (2.1)</t>
  </si>
  <si>
    <t>WT1-AS (1.9)</t>
  </si>
  <si>
    <t>BAZ2A (1.8)</t>
  </si>
  <si>
    <t>MYH7 (8.5)</t>
  </si>
  <si>
    <t>MYH6 (8.4)</t>
  </si>
  <si>
    <t>MYBPC3 (7.5)</t>
  </si>
  <si>
    <t>ADPRHL1 (7.4)</t>
  </si>
  <si>
    <t>TNNT2 (7.4)</t>
  </si>
  <si>
    <t>PLN (6.6)</t>
  </si>
  <si>
    <t>SGCG (6.6)</t>
  </si>
  <si>
    <t>MYH6 (7.9)</t>
  </si>
  <si>
    <t>MYBPC3 (7.7)</t>
  </si>
  <si>
    <t>MYH7 (7.3)</t>
  </si>
  <si>
    <t>ADPRHL1 (7.0)</t>
  </si>
  <si>
    <t>SGCG (5.5)</t>
  </si>
  <si>
    <t>CDCA4 (3.2)</t>
  </si>
  <si>
    <t>TAOK2 (2.8)</t>
  </si>
  <si>
    <t>MYBPC3 (2.5)</t>
  </si>
  <si>
    <t>MYH6 (2.5)</t>
  </si>
  <si>
    <t>HIRIP3 (2.5)</t>
  </si>
  <si>
    <t>MYH7 (2.5)</t>
  </si>
  <si>
    <t>CENPA (2.4)</t>
  </si>
  <si>
    <t>MYH7 (7.1)</t>
  </si>
  <si>
    <t>TNNT2 (6.9)</t>
  </si>
  <si>
    <t>MYBPC3 (3.3)</t>
  </si>
  <si>
    <t>SPTBN1 (3.0)</t>
  </si>
  <si>
    <t>MYH6 (2.7)</t>
  </si>
  <si>
    <t>MTCH2 (2.3)</t>
  </si>
  <si>
    <t>PTGES3 (2.3)</t>
  </si>
  <si>
    <t>ADPRHL1 (2.2)</t>
  </si>
  <si>
    <t>TNNT2 (2.1)</t>
  </si>
  <si>
    <t>MYH6 (5.7)</t>
  </si>
  <si>
    <t>MYBPC3 (5.5)</t>
  </si>
  <si>
    <t>TNNT2 (4.3)</t>
  </si>
  <si>
    <t>ADPRHL1 (3.8)</t>
  </si>
  <si>
    <t>INO80E (3.4)</t>
  </si>
  <si>
    <t>MYBPC3 (8.6)</t>
  </si>
  <si>
    <t>MYH6 (8.0)</t>
  </si>
  <si>
    <t>TNNT2 (7.3)</t>
  </si>
  <si>
    <t>ADPRHL1 (6.7)</t>
  </si>
  <si>
    <t>SGCG (6.1)</t>
  </si>
  <si>
    <t>VGLL2 (4.8)</t>
  </si>
  <si>
    <t>RAPSN (3.6)</t>
  </si>
  <si>
    <t>MYH7 (3.5)</t>
  </si>
  <si>
    <t>SGCG (3.4)</t>
  </si>
  <si>
    <t>MYO18B (3.2)</t>
  </si>
  <si>
    <t>RBFOX1 (3.0)</t>
  </si>
  <si>
    <t>SGCG (4.6)</t>
  </si>
  <si>
    <t>VGLL2 (4.3)</t>
  </si>
  <si>
    <t>PACSIN3 (3.9)</t>
  </si>
  <si>
    <t>MYH6 (3.8)</t>
  </si>
  <si>
    <t>TNNT2 (3.3)</t>
  </si>
  <si>
    <t>MN1 (2.8)</t>
  </si>
  <si>
    <t>ACTN2 (2.6)</t>
  </si>
  <si>
    <t>MYO18B (2.5)</t>
  </si>
  <si>
    <t>RYR2 (2.3)</t>
  </si>
  <si>
    <t>IL25 (2.3)</t>
  </si>
  <si>
    <t>ENSG00000237298 (2.2)</t>
  </si>
  <si>
    <t>CASQ2 (2.2)</t>
  </si>
  <si>
    <t>MYBPC3 (3.8)</t>
  </si>
  <si>
    <t>CASQ2 (3.3)</t>
  </si>
  <si>
    <t>RYR2 (3.1)</t>
  </si>
  <si>
    <t>MYH7 (2.8)</t>
  </si>
  <si>
    <t>SGCG (2.5)</t>
  </si>
  <si>
    <t>ENSG00000137076</t>
  </si>
  <si>
    <t>TLN1 PPI subnetwork</t>
  </si>
  <si>
    <t>MACF1 (3.7)</t>
  </si>
  <si>
    <t>C2orf18 (2.3)</t>
  </si>
  <si>
    <t>SPI1 (2.0)</t>
  </si>
  <si>
    <t>PTPRJ (2.0)</t>
  </si>
  <si>
    <t>PREP (2.0)</t>
  </si>
  <si>
    <t>GPR132 (1.9)</t>
  </si>
  <si>
    <t>OBSL1 (1.8)</t>
  </si>
  <si>
    <t>DSP (1.8)</t>
  </si>
  <si>
    <t>RYR2 (2.5)</t>
  </si>
  <si>
    <t>TNNT2 (7.7)</t>
  </si>
  <si>
    <t>MYH7 (7.0)</t>
  </si>
  <si>
    <t>VGLL2 (6.7)</t>
  </si>
  <si>
    <t>MYH6 (6.6)</t>
  </si>
  <si>
    <t>SGCG (6.4)</t>
  </si>
  <si>
    <t>MYBPC3 (5.7)</t>
  </si>
  <si>
    <t>MYH7 (10.6)</t>
  </si>
  <si>
    <t>MYH6 (8.9)</t>
  </si>
  <si>
    <t>MYBPC3 (7.2)</t>
  </si>
  <si>
    <t>PLN (6.1)</t>
  </si>
  <si>
    <t>ENSG00000198692</t>
  </si>
  <si>
    <t>EIF1AY PPI subnetwork</t>
  </si>
  <si>
    <t>MYH7 (4.6)</t>
  </si>
  <si>
    <t>MYH6 (2.9)</t>
  </si>
  <si>
    <t>TNNT2 (2.9)</t>
  </si>
  <si>
    <t>PACSIN3 (2.8)</t>
  </si>
  <si>
    <t>PTGES3 (2.4)</t>
  </si>
  <si>
    <t>MYO18B (2.2)</t>
  </si>
  <si>
    <t>PLEKHA3 (2.2)</t>
  </si>
  <si>
    <t>MYBPC3 (2.1)</t>
  </si>
  <si>
    <t>SCN5A (2.1)</t>
  </si>
  <si>
    <t>ASB3 (2.1)</t>
  </si>
  <si>
    <t>MN1 (2.1)</t>
  </si>
  <si>
    <t>IRF2BPL (2.0)</t>
  </si>
  <si>
    <t>CNOT8 (2.0)</t>
  </si>
  <si>
    <t>MACF1 (2.9)</t>
  </si>
  <si>
    <t>MMP15 (2.9)</t>
  </si>
  <si>
    <t>PACSIN3 (2.7)</t>
  </si>
  <si>
    <t>DSP (2.5)</t>
  </si>
  <si>
    <t>SPEG (2.5)</t>
  </si>
  <si>
    <t>ENSG00000173372</t>
  </si>
  <si>
    <t>C1QA PPI subnetwork</t>
  </si>
  <si>
    <t>MYBPC3 (5.6)</t>
  </si>
  <si>
    <t>ACTN2 (5.5)</t>
  </si>
  <si>
    <t>MYH6 (5.4)</t>
  </si>
  <si>
    <t>TNNT2 (5.3)</t>
  </si>
  <si>
    <t>RYR2 (4.1)</t>
  </si>
  <si>
    <t>SGCG (3.7)</t>
  </si>
  <si>
    <t>MYH7 (9.5)</t>
  </si>
  <si>
    <t>MYH6 (8.1)</t>
  </si>
  <si>
    <t>TNNT2 (7.5)</t>
  </si>
  <si>
    <t>MYO18B (6.7)</t>
  </si>
  <si>
    <t>VGLL2 (6.6)</t>
  </si>
  <si>
    <t>MYH7 (4.2)</t>
  </si>
  <si>
    <t>RYR2 (4.0)</t>
  </si>
  <si>
    <t>MYO18B (3.4)</t>
  </si>
  <si>
    <t>BAZ2A (2.5)</t>
  </si>
  <si>
    <t>MACF1 (2.5)</t>
  </si>
  <si>
    <t>PABPN1 (2.2)</t>
  </si>
  <si>
    <t>ENSG00000156299</t>
  </si>
  <si>
    <t>TIAM1 PPI subnetwork</t>
  </si>
  <si>
    <t>MMP15 (3.0)</t>
  </si>
  <si>
    <t>GATA6 (2.4)</t>
  </si>
  <si>
    <t>WT1 (2.4)</t>
  </si>
  <si>
    <t>PTPRJ (2.3)</t>
  </si>
  <si>
    <t>SPTBN1 (2.2)</t>
  </si>
  <si>
    <t>MACF1 (2.1)</t>
  </si>
  <si>
    <t>ASPHD1 (2.0)</t>
  </si>
  <si>
    <t>SPEG (2.0)</t>
  </si>
  <si>
    <t>LRP4 (2.0)</t>
  </si>
  <si>
    <t>ID2 (2.0)</t>
  </si>
  <si>
    <t>MYH7 (9.7)</t>
  </si>
  <si>
    <t>SGCG (6.2)</t>
  </si>
  <si>
    <t>MYH7 (8.3)</t>
  </si>
  <si>
    <t>MYBPC3 (8.3)</t>
  </si>
  <si>
    <t>ADPRHL1 (7.7)</t>
  </si>
  <si>
    <t>SGCG (6.5)</t>
  </si>
  <si>
    <t>MYH7 (9.3)</t>
  </si>
  <si>
    <t>MYH6 (8.2)</t>
  </si>
  <si>
    <t>SGCG (7.2)</t>
  </si>
  <si>
    <t>MYBPC3 (6.8)</t>
  </si>
  <si>
    <t>TNNT2 (6.7)</t>
  </si>
  <si>
    <t>PACSIN3 (3.1)</t>
  </si>
  <si>
    <t>MACF1 (2.8)</t>
  </si>
  <si>
    <t>DSP (2.6)</t>
  </si>
  <si>
    <t>C6orf204 (2.4)</t>
  </si>
  <si>
    <t>SPEG (2.4)</t>
  </si>
  <si>
    <t>MYBPC3 (5.3)</t>
  </si>
  <si>
    <t>ADPRHL1 (3.6)</t>
  </si>
  <si>
    <t>VGLL2 (3.6)</t>
  </si>
  <si>
    <t>MACF1 (3.2)</t>
  </si>
  <si>
    <t>DSP (3.2)</t>
  </si>
  <si>
    <t>BAZ2A (2.3)</t>
  </si>
  <si>
    <t>OBSL1 (2.3)</t>
  </si>
  <si>
    <t>SCN5A (2.3)</t>
  </si>
  <si>
    <t>MACF1 (3.4)</t>
  </si>
  <si>
    <t>PACSIN3 (2.5)</t>
  </si>
  <si>
    <t>BAZ2A (2.1)</t>
  </si>
  <si>
    <t>ENSG00000008083</t>
  </si>
  <si>
    <t>JARID2 PPI subnetwork</t>
  </si>
  <si>
    <t>RYR2 (3.9)</t>
  </si>
  <si>
    <t>GATA6 (3.9)</t>
  </si>
  <si>
    <t>MYBPC3 (3.7)</t>
  </si>
  <si>
    <t>WT1 (3.3)</t>
  </si>
  <si>
    <t>ADPRHL1 (2.9)</t>
  </si>
  <si>
    <t>OSBPL6 (2.6)</t>
  </si>
  <si>
    <t>WT1 (3.1)</t>
  </si>
  <si>
    <t>WT1-AS (2.6)</t>
  </si>
  <si>
    <t>ALDH1A2 (2.3)</t>
  </si>
  <si>
    <t>RAPSN (2.3)</t>
  </si>
  <si>
    <t>HSD17B6 (2.0)</t>
  </si>
  <si>
    <t>BRD7P3 (1.9)</t>
  </si>
  <si>
    <t>RYR2 (3.2)</t>
  </si>
  <si>
    <t>MYBPC3 (4.7)</t>
  </si>
  <si>
    <t>MYH7 (4.0)</t>
  </si>
  <si>
    <t>RAPSN (3.0)</t>
  </si>
  <si>
    <t>SPTBN1 (2.5)</t>
  </si>
  <si>
    <t>ADPRHL1 (2.4)</t>
  </si>
  <si>
    <t>ATPAF1-AS1 (2.3)</t>
  </si>
  <si>
    <t>RYR2 (2.2)</t>
  </si>
  <si>
    <t>MYBPC3 (2.0)</t>
  </si>
  <si>
    <t>TNNT2 (2.0)</t>
  </si>
  <si>
    <t>ENSG00000238018 (1.9)</t>
  </si>
  <si>
    <t>SCN5A (1.8)</t>
  </si>
  <si>
    <t>NR1H3 (1.8)</t>
  </si>
  <si>
    <t>NDUFS3 (1.8)</t>
  </si>
  <si>
    <t>WT1-AS (8.9)</t>
  </si>
  <si>
    <t>ALDH1A2 (3.7)</t>
  </si>
  <si>
    <t>ERBB4 (3.0)</t>
  </si>
  <si>
    <t>LARP1 (2.8)</t>
  </si>
  <si>
    <t>DSP (2.4)</t>
  </si>
  <si>
    <t>CDH13 (2.2)</t>
  </si>
  <si>
    <t>SAP30L (2.1)</t>
  </si>
  <si>
    <t>SMARCB1 (2.0)</t>
  </si>
  <si>
    <t>RYR2 (1.9)</t>
  </si>
  <si>
    <t>MYH7 (3.6)</t>
  </si>
  <si>
    <t>MYH6 (3.3)</t>
  </si>
  <si>
    <t>MYBPC3 (3.2)</t>
  </si>
  <si>
    <t>WT1-AS (3.1)</t>
  </si>
  <si>
    <t>DSP (3.4)</t>
  </si>
  <si>
    <t>LAD1 (2.5)</t>
  </si>
  <si>
    <t>LAD1 (3.0)</t>
  </si>
  <si>
    <t>DSP (2.9)</t>
  </si>
  <si>
    <t>OBSL1 (2.0)</t>
  </si>
  <si>
    <t>MMP15 (1.9)</t>
  </si>
  <si>
    <t>ERC2 (1.9)</t>
  </si>
  <si>
    <t>PACSIN3 (1.9)</t>
  </si>
  <si>
    <t>RAPSN (4.6)</t>
  </si>
  <si>
    <t>HEYL (3.4)</t>
  </si>
  <si>
    <t>MYO18B (3.3)</t>
  </si>
  <si>
    <t>SGCG (3.0)</t>
  </si>
  <si>
    <t>MYH7 (4.4)</t>
  </si>
  <si>
    <t>TNNT2 (4.2)</t>
  </si>
  <si>
    <t>CCDC141 (3.6)</t>
  </si>
  <si>
    <t>RBFOX1 (2.9)</t>
  </si>
  <si>
    <t>MYBPC3 (6.7)</t>
  </si>
  <si>
    <t>MYH7 (6.5)</t>
  </si>
  <si>
    <t>TNNT2 (6.2)</t>
  </si>
  <si>
    <t>MYH6 (6.2)</t>
  </si>
  <si>
    <t>SGCG (5.0)</t>
  </si>
  <si>
    <t>RAPSN (3.5)</t>
  </si>
  <si>
    <t>MYH6 (3.1)</t>
  </si>
  <si>
    <t>SGCG (2.9)</t>
  </si>
  <si>
    <t>RYR2 (4.4)</t>
  </si>
  <si>
    <t>MYH6 (4.4)</t>
  </si>
  <si>
    <t>RBFOX1 (4.3)</t>
  </si>
  <si>
    <t>CHCHD10 (5.8)</t>
  </si>
  <si>
    <t>NDUFS3 (5.8)</t>
  </si>
  <si>
    <t>MRPL22 (3.9)</t>
  </si>
  <si>
    <t>MTCH2 (3.7)</t>
  </si>
  <si>
    <t>MYH7 (3.7)</t>
  </si>
  <si>
    <t>RYR2 (3.7)</t>
  </si>
  <si>
    <t>MMP15 (2.4)</t>
  </si>
  <si>
    <t>DSP (2.2)</t>
  </si>
  <si>
    <t>ERC2 (2.2)</t>
  </si>
  <si>
    <t>AHNAK2 (2.2)</t>
  </si>
  <si>
    <t>MACF1 (3.3)</t>
  </si>
  <si>
    <t>MMP15 (2.7)</t>
  </si>
  <si>
    <t>MACF1 (4.2)</t>
  </si>
  <si>
    <t>ACTN2 (2.8)</t>
  </si>
  <si>
    <t>SPTBN1 (3.1)</t>
  </si>
  <si>
    <t>PLN (3.1)</t>
  </si>
  <si>
    <t>TNNT2 (3.8)</t>
  </si>
  <si>
    <t>MYH7 (3.3)</t>
  </si>
  <si>
    <t>PABPN1 (2.8)</t>
  </si>
  <si>
    <t>RYR2 (2.8)</t>
  </si>
  <si>
    <t>PACSIN3 (2.9)</t>
  </si>
  <si>
    <t>LAD1 (2.8)</t>
  </si>
  <si>
    <t>CCDC141 (2.3)</t>
  </si>
  <si>
    <t>MMP15 (2.1)</t>
  </si>
  <si>
    <t>SPEG (2.1)</t>
  </si>
  <si>
    <t>ENSG00000198838</t>
  </si>
  <si>
    <t>RYR3 PPI subnetwork</t>
  </si>
  <si>
    <t>RBFOX1 (4.7)</t>
  </si>
  <si>
    <t>ADPRHL1 (4.3)</t>
  </si>
  <si>
    <t>MAPRE3 (3.5)</t>
  </si>
  <si>
    <t>MYH6 (6.7)</t>
  </si>
  <si>
    <t>SGCG (5.4)</t>
  </si>
  <si>
    <t>MYO18B (3.8)</t>
  </si>
  <si>
    <t>ENSG00000196218</t>
  </si>
  <si>
    <t>RYR1 PPI subnetwork</t>
  </si>
  <si>
    <t>RBFOX1 (4.5)</t>
  </si>
  <si>
    <t>MYO18B (4.1)</t>
  </si>
  <si>
    <t>ADPRHL1 (4.0)</t>
  </si>
  <si>
    <t>SPEG (3.1)</t>
  </si>
  <si>
    <t>ENSG00000083093</t>
  </si>
  <si>
    <t>PALB2 PPI subnetwork</t>
  </si>
  <si>
    <t>C5orf4 (3.5)</t>
  </si>
  <si>
    <t>ERBB4 (2.5)</t>
  </si>
  <si>
    <t>CMTM5 (2.4)</t>
  </si>
  <si>
    <t>MYH7 (2.1)</t>
  </si>
  <si>
    <t>ENSG00000186395</t>
  </si>
  <si>
    <t>KRT10 PPI subnetwork</t>
  </si>
  <si>
    <t>ENSG00000237298 (3.7)</t>
  </si>
  <si>
    <t>MACF1 (3.6)</t>
  </si>
  <si>
    <t>AHNAK2 (3.2)</t>
  </si>
  <si>
    <t>ENSG00000249816 (2.6)</t>
  </si>
  <si>
    <t>HSD17B6 (2.4)</t>
  </si>
  <si>
    <t>CHPF (2.2)</t>
  </si>
  <si>
    <t>WNT3 (1.9)</t>
  </si>
  <si>
    <t>DSP (3.1)</t>
  </si>
  <si>
    <t>SAP30L (2.3)</t>
  </si>
  <si>
    <t>TAOK2 (2.7)</t>
  </si>
  <si>
    <t>MYH7 (2.4)</t>
  </si>
  <si>
    <t>MYBPC3 (2.2)</t>
  </si>
  <si>
    <t>MYH6 (2.2)</t>
  </si>
  <si>
    <t>GPR132 (2.1)</t>
  </si>
  <si>
    <t>SPTBN1 (2.1)</t>
  </si>
  <si>
    <t>ENSG00000116489</t>
  </si>
  <si>
    <t>CAPZA1 PPI subnetwork</t>
  </si>
  <si>
    <t>PREP (2.7)</t>
  </si>
  <si>
    <t>MACF1 (2.7)</t>
  </si>
  <si>
    <t>WT1 (2.5)</t>
  </si>
  <si>
    <t>ENSG00000214401 (2.2)</t>
  </si>
  <si>
    <t>CDH13 (2.1)</t>
  </si>
  <si>
    <t>ACTN2 (2.0)</t>
  </si>
  <si>
    <t>SPTBN1 (2.0)</t>
  </si>
  <si>
    <t>TTN (2.0)</t>
  </si>
  <si>
    <t>ENSG00000130176</t>
  </si>
  <si>
    <t>CNN1 PPI subnetwork</t>
  </si>
  <si>
    <t>CELF1 (3.3)</t>
  </si>
  <si>
    <t>ENSG00000143549</t>
  </si>
  <si>
    <t>TPM3 PPI subnetwork</t>
  </si>
  <si>
    <t>ACTN2 (2.7)</t>
  </si>
  <si>
    <t>AHNAK2 (2.6)</t>
  </si>
  <si>
    <t>TTN (2.5)</t>
  </si>
  <si>
    <t>CASQ2 (2.4)</t>
  </si>
  <si>
    <t>VGLL2 (2.4)</t>
  </si>
  <si>
    <t>PTGES3 (2.1)</t>
  </si>
  <si>
    <t>RBFOX1 (2.1)</t>
  </si>
  <si>
    <t>PACSIN3 (2.3)</t>
  </si>
  <si>
    <t>TAOK2 (2.3)</t>
  </si>
  <si>
    <t>MAPRE3 (2.5)</t>
  </si>
  <si>
    <t>CELF1 (2.3)</t>
  </si>
  <si>
    <t>SIPA1L1 (2.3)</t>
  </si>
  <si>
    <t>CAMK2D (2.2)</t>
  </si>
  <si>
    <t>LAD1 (2.0)</t>
  </si>
  <si>
    <t>C6orf204 (2.0)</t>
  </si>
  <si>
    <t>ENSG00000131018</t>
  </si>
  <si>
    <t>SYNE1 PPI subnetwork</t>
  </si>
  <si>
    <t>ENSG00000223960 (3.3)</t>
  </si>
  <si>
    <t>OSBPL6 (3.2)</t>
  </si>
  <si>
    <t>CASQ2 (2.9)</t>
  </si>
  <si>
    <t>DFNB59 (2.4)</t>
  </si>
  <si>
    <t>DOC2A (2.1)</t>
  </si>
  <si>
    <t>PLN (2.1)</t>
  </si>
  <si>
    <t>BACH1-IT1 (2.0)</t>
  </si>
  <si>
    <t>EML6 (1.8)</t>
  </si>
  <si>
    <t>DSP (3.3)</t>
  </si>
  <si>
    <t>PACSIN3 (3.0)</t>
  </si>
  <si>
    <t>SPEG (2.6)</t>
  </si>
  <si>
    <t>ERC2 (2.4)</t>
  </si>
  <si>
    <t>PITX2 (3.0)</t>
  </si>
  <si>
    <t>INO80E (3.3)</t>
  </si>
  <si>
    <t>MMP11 (2.7)</t>
  </si>
  <si>
    <t>PABPN1 (2.5)</t>
  </si>
  <si>
    <t>EFS (2.2)</t>
  </si>
  <si>
    <t>TAOK2 (2.2)</t>
  </si>
  <si>
    <t>RBM20 (2.0)</t>
  </si>
  <si>
    <t>ENSG00000092054</t>
  </si>
  <si>
    <t>MYH7 PPI subnetwork</t>
  </si>
  <si>
    <t>MYH6 (6.3)</t>
  </si>
  <si>
    <t>TNNT2 (5.4)</t>
  </si>
  <si>
    <t>ADPRHL1 (4.9)</t>
  </si>
  <si>
    <t>MYBPC3 (4.9)</t>
  </si>
  <si>
    <t>PACSIN3 (4.3)</t>
  </si>
  <si>
    <t>ENSG00000215754</t>
  </si>
  <si>
    <t>ENSG00000215754 PPI subnetwork</t>
  </si>
  <si>
    <t>TNNT2 (2.3)</t>
  </si>
  <si>
    <t>RYR2 (2.0)</t>
  </si>
  <si>
    <t>HAND1 (2.0)</t>
  </si>
  <si>
    <t>HSD17B6 (1.8)</t>
  </si>
  <si>
    <t>MYBPC3 (1.7)</t>
  </si>
  <si>
    <t>CTSB (1.7)</t>
  </si>
  <si>
    <t>C5orf4 (1.6)</t>
  </si>
  <si>
    <t>MYH6 (5.5)</t>
  </si>
  <si>
    <t>MYO18B (5.0)</t>
  </si>
  <si>
    <t>PACSIN3 (4.8)</t>
  </si>
  <si>
    <t>RBFOX1 (4.8)</t>
  </si>
  <si>
    <t>VGLL2 (4.6)</t>
  </si>
  <si>
    <t>SPTBN1 (2.3)</t>
  </si>
  <si>
    <t>DSP (3.0)</t>
  </si>
  <si>
    <t>C6orf204 (2.3)</t>
  </si>
  <si>
    <t>CCDC141 (2.2)</t>
  </si>
  <si>
    <t>WT1 (2.2)</t>
  </si>
  <si>
    <t>BACH1-IT1 (2.2)</t>
  </si>
  <si>
    <t>ENSG00000197818</t>
  </si>
  <si>
    <t>SLC9A8 PPI subnetwork</t>
  </si>
  <si>
    <t>C5orf4 (3.6)</t>
  </si>
  <si>
    <t>MYBPC3 (2.8)</t>
  </si>
  <si>
    <t>ERBB4 (2.4)</t>
  </si>
  <si>
    <t>CMTM5 (2.3)</t>
  </si>
  <si>
    <t>MMP15 (2.2)</t>
  </si>
  <si>
    <t>OBSL1 (2.1)</t>
  </si>
  <si>
    <t>MYH6 (2.1)</t>
  </si>
  <si>
    <t>MYH7 (1.7)</t>
  </si>
  <si>
    <t>ENSG00000108823</t>
  </si>
  <si>
    <t>SGCA PPI subnetwork</t>
  </si>
  <si>
    <t>RAPSN (6.1)</t>
  </si>
  <si>
    <t>ADPRHL1 (3.3)</t>
  </si>
  <si>
    <t>HEYL (3.1)</t>
  </si>
  <si>
    <t>C21orf7 (3.1)</t>
  </si>
  <si>
    <t>RBFOX1 (3.1)</t>
  </si>
  <si>
    <t>VGLL2 (2.8)</t>
  </si>
  <si>
    <t>VGLL2 (5.0)</t>
  </si>
  <si>
    <t>RAPSN (4.5)</t>
  </si>
  <si>
    <t>ANGPT1 (2.4)</t>
  </si>
  <si>
    <t>PITX2 (2.4)</t>
  </si>
  <si>
    <t>INO80E (2.2)</t>
  </si>
  <si>
    <t>SOX8 (2.2)</t>
  </si>
  <si>
    <t>LAD1 (3.2)</t>
  </si>
  <si>
    <t>CELF1 (2.4)</t>
  </si>
  <si>
    <t>IRF2BPL (2.2)</t>
  </si>
  <si>
    <t>C14orf79 (2.2)</t>
  </si>
  <si>
    <t>SIPA1L1 (2.1)</t>
  </si>
  <si>
    <t>AHNAK2 (2.1)</t>
  </si>
  <si>
    <t>TNNT2 (2.7)</t>
  </si>
  <si>
    <t>RYR2 (2.7)</t>
  </si>
  <si>
    <t>TARDBPP1 (2.6)</t>
  </si>
  <si>
    <t>LARP1 (2.4)</t>
  </si>
  <si>
    <t>MYH6 (2.3)</t>
  </si>
  <si>
    <t>ATP5B (2.2)</t>
  </si>
  <si>
    <t>ENSG00000164171</t>
  </si>
  <si>
    <t>ITGA2 PPI subnetwork</t>
  </si>
  <si>
    <t>MYBPC3 (3.0)</t>
  </si>
  <si>
    <t>FKBP7 (2.6)</t>
  </si>
  <si>
    <t>MYH7 (2.3)</t>
  </si>
  <si>
    <t>MYBPC3 (4.3)</t>
  </si>
  <si>
    <t>MYH6 (4.0)</t>
  </si>
  <si>
    <t>RYR2 (3.6)</t>
  </si>
  <si>
    <t>CCNL1 (2.8)</t>
  </si>
  <si>
    <t>IRF2BPL (2.6)</t>
  </si>
  <si>
    <t>ENSG00000247735 (2.2)</t>
  </si>
  <si>
    <t>CELF1 (2.2)</t>
  </si>
  <si>
    <t>PTPRJ (2.1)</t>
  </si>
  <si>
    <t>ENSG00000258473 (2.0)</t>
  </si>
  <si>
    <t>PABPN1 (1.9)</t>
  </si>
  <si>
    <t>LARP1 (1.8)</t>
  </si>
  <si>
    <t>PACSIN3 (3.3)</t>
  </si>
  <si>
    <t>SAP30L (2.5)</t>
  </si>
  <si>
    <t>OBSL1 (2.2)</t>
  </si>
  <si>
    <t>RAPSN (4.7)</t>
  </si>
  <si>
    <t>TNNT2 (4.4)</t>
  </si>
  <si>
    <t>MYH6 (4.2)</t>
  </si>
  <si>
    <t>SGCG (3.9)</t>
  </si>
  <si>
    <t>SPTBN1 (3.5)</t>
  </si>
  <si>
    <t>VGLL2 (3.0)</t>
  </si>
  <si>
    <t>ENSG00000140575</t>
  </si>
  <si>
    <t>IQGAP1 PPI subnetwork</t>
  </si>
  <si>
    <t>SPTBN1 (3.7)</t>
  </si>
  <si>
    <t>ENSG00000243629 (2.7)</t>
  </si>
  <si>
    <t>ENSG00000238018 (2.5)</t>
  </si>
  <si>
    <t>CELF1 (2.1)</t>
  </si>
  <si>
    <t>BRD7P3 (2.1)</t>
  </si>
  <si>
    <t>MYH7 (3.8)</t>
  </si>
  <si>
    <t>MYO18B (3.7)</t>
  </si>
  <si>
    <t>MYBPC3 (3.6)</t>
  </si>
  <si>
    <t>SGCG (2.8)</t>
  </si>
  <si>
    <t>RYR2 (2.4)</t>
  </si>
  <si>
    <t>PCNX (2.2)</t>
  </si>
  <si>
    <t>ENSG00000016490</t>
  </si>
  <si>
    <t>CLCA1 PPI subnetwork</t>
  </si>
  <si>
    <t>HSD17B6 (3.0)</t>
  </si>
  <si>
    <t>KIAA0494 (2.5)</t>
  </si>
  <si>
    <t>ENSG00000231131 (2.4)</t>
  </si>
  <si>
    <t>ARL17A (1.9)</t>
  </si>
  <si>
    <t>LINC00477 (1.8)</t>
  </si>
  <si>
    <t>PLN (1.8)</t>
  </si>
  <si>
    <t>LRIG1 (1.8)</t>
  </si>
  <si>
    <t>SPEG (1.8)</t>
  </si>
  <si>
    <t>DSP (1.7)</t>
  </si>
  <si>
    <t>PACSIN3 (3.4)</t>
  </si>
  <si>
    <t>ASPHD1 (2.8)</t>
  </si>
  <si>
    <t>MAPRE3 (2.7)</t>
  </si>
  <si>
    <t>SPTBN1 (2.6)</t>
  </si>
  <si>
    <t>ERC2 (2.5)</t>
  </si>
  <si>
    <t>MACF1 (2.3)</t>
  </si>
  <si>
    <t>LARP1 (2.1)</t>
  </si>
  <si>
    <t>KIAA1267 (2.1)</t>
  </si>
  <si>
    <t>ENSG00000176903</t>
  </si>
  <si>
    <t>PNMA1 PPI subnetwork</t>
  </si>
  <si>
    <t>VEPH1 (2.3)</t>
  </si>
  <si>
    <t>EXOG (2.1)</t>
  </si>
  <si>
    <t>AHNAK2 (2.0)</t>
  </si>
  <si>
    <t>PLEKHA3 (2.0)</t>
  </si>
  <si>
    <t>CCDC141 (1.8)</t>
  </si>
  <si>
    <t>CHPF (1.8)</t>
  </si>
  <si>
    <t>CCNL1 (5.1)</t>
  </si>
  <si>
    <t>HAND1 (2.1)</t>
  </si>
  <si>
    <t>PLEKHA3 (2.1)</t>
  </si>
  <si>
    <t>KCTD13 (2.0)</t>
  </si>
  <si>
    <t>ANGPT1 (3.0)</t>
  </si>
  <si>
    <t>CMTM5 (1.9)</t>
  </si>
  <si>
    <t>PITX2 (1.9)</t>
  </si>
  <si>
    <t>OSBPL6 (1.9)</t>
  </si>
  <si>
    <t>VGLL2 (1.7)</t>
  </si>
  <si>
    <t>CASQ2 (1.7)</t>
  </si>
  <si>
    <t>PREP (1.6)</t>
  </si>
  <si>
    <t>ENSG00000155657</t>
  </si>
  <si>
    <t>TTN PPI subnetwork</t>
  </si>
  <si>
    <t>MYO18B (5.5)</t>
  </si>
  <si>
    <t>ADPRHL1 (5.2)</t>
  </si>
  <si>
    <t>ENSG00000114942</t>
  </si>
  <si>
    <t>EEF1B2 PPI subnetwork</t>
  </si>
  <si>
    <t>LARP1 (3.2)</t>
  </si>
  <si>
    <t>PREP (3.0)</t>
  </si>
  <si>
    <t>ATP5B (2.6)</t>
  </si>
  <si>
    <t>NACA (2.2)</t>
  </si>
  <si>
    <t>DERL3 (2.1)</t>
  </si>
  <si>
    <t>RBM20 (2.1)</t>
  </si>
  <si>
    <t>PSMC3 (2.0)</t>
  </si>
  <si>
    <t>ENSG00000002834</t>
  </si>
  <si>
    <t>LASP1 PPI subnetwork</t>
  </si>
  <si>
    <t>VGLL2 (3.5)</t>
  </si>
  <si>
    <t>MYH7 (2.9)</t>
  </si>
  <si>
    <t>PITX2 (2.2)</t>
  </si>
  <si>
    <t>ALDH1A2 (2.0)</t>
  </si>
  <si>
    <t>ENSG00000075618</t>
  </si>
  <si>
    <t>FSCN1 PPI subnetwork</t>
  </si>
  <si>
    <t>CASQ2 (2.8)</t>
  </si>
  <si>
    <t>MYO18B (2.8)</t>
  </si>
  <si>
    <t>TTN (2.7)</t>
  </si>
  <si>
    <t>VGLL2 (2.3)</t>
  </si>
  <si>
    <t>MAPRE3 (2.3)</t>
  </si>
  <si>
    <t>ENSG00000151576</t>
  </si>
  <si>
    <t>QTRTD1 PPI subnetwork</t>
  </si>
  <si>
    <t>TNNT2 (2.2)</t>
  </si>
  <si>
    <t>ENSG00000249816 (2.1)</t>
  </si>
  <si>
    <t>ANXA13 (1.9)</t>
  </si>
  <si>
    <t>SGCG (1.9)</t>
  </si>
  <si>
    <t>LAD1 (1.8)</t>
  </si>
  <si>
    <t>RYR2 (1.7)</t>
  </si>
  <si>
    <t>ERBB4 (1.6)</t>
  </si>
  <si>
    <t>ENSG00000185010</t>
  </si>
  <si>
    <t>F8 PPI subnetwork</t>
  </si>
  <si>
    <t>HSD17B6 (3.1)</t>
  </si>
  <si>
    <t>DERL3 (2.8)</t>
  </si>
  <si>
    <t>XYLB (2.1)</t>
  </si>
  <si>
    <t>MYBPC3 (1.8)</t>
  </si>
  <si>
    <t>AGBL2 (1.8)</t>
  </si>
  <si>
    <t>ADPRHL1 (1.7)</t>
  </si>
  <si>
    <t>EXOG (1.7)</t>
  </si>
  <si>
    <t>ENSG00000140416</t>
  </si>
  <si>
    <t>TPM1 PPI subnetwork</t>
  </si>
  <si>
    <t>VGLL2 (6.5)</t>
  </si>
  <si>
    <t>PLN (5.5)</t>
  </si>
  <si>
    <t>SPEG (4.6)</t>
  </si>
  <si>
    <t>KIAA1267 (1.9)</t>
  </si>
  <si>
    <t>MYH6 (1.9)</t>
  </si>
  <si>
    <t>CDKN1A (1.9)</t>
  </si>
  <si>
    <t>INO80E (1.8)</t>
  </si>
  <si>
    <t>ENSG00000137975</t>
  </si>
  <si>
    <t>CLCA2 PPI subnetwork</t>
  </si>
  <si>
    <t>C5orf4 (3.1)</t>
  </si>
  <si>
    <t>ADPRHL1 (2.3)</t>
  </si>
  <si>
    <t>GATA6 (2.2)</t>
  </si>
  <si>
    <t>ENSG00000196540</t>
  </si>
  <si>
    <t>ENSG00000196540 PPI subnetwork</t>
  </si>
  <si>
    <t>C5orf4 (3.2)</t>
  </si>
  <si>
    <t>ACVR2B (2.2)</t>
  </si>
  <si>
    <t>ENSG00000081014</t>
  </si>
  <si>
    <t>AP4E1 PPI subnetwork</t>
  </si>
  <si>
    <t>C5orf4 (4.0)</t>
  </si>
  <si>
    <t>RYR2 (2.9)</t>
  </si>
  <si>
    <t>CMTM5 (2.8)</t>
  </si>
  <si>
    <t>MYH6 (2.6)</t>
  </si>
  <si>
    <t>PLEKHM1 (2.3)</t>
  </si>
  <si>
    <t>C22orf15 (2.1)</t>
  </si>
  <si>
    <t>ENSG00000198523</t>
  </si>
  <si>
    <t>PLN PPI subnetwork</t>
  </si>
  <si>
    <t>ACTN2 (5.9)</t>
  </si>
  <si>
    <t>MYH7 (5.2)</t>
  </si>
  <si>
    <t>MACF1 (3.0)</t>
  </si>
  <si>
    <t>RBFOX1 (2.8)</t>
  </si>
  <si>
    <t>ATP5B (2.7)</t>
  </si>
  <si>
    <t>SPTBN1 (2.7)</t>
  </si>
  <si>
    <t>SGCG (2.4)</t>
  </si>
  <si>
    <t>ENSG00000197757</t>
  </si>
  <si>
    <t>HOXC6 PPI subnetwork</t>
  </si>
  <si>
    <t>DLEU1 (2.9)</t>
  </si>
  <si>
    <t>ENSG00000238018 (2.7)</t>
  </si>
  <si>
    <t>TNNT2 (2.5)</t>
  </si>
  <si>
    <t>HEYL (2.2)</t>
  </si>
  <si>
    <t>ACP2 (2.2)</t>
  </si>
  <si>
    <t>WT1 (2.1)</t>
  </si>
  <si>
    <t>ACVR2B (2.0)</t>
  </si>
  <si>
    <t>ENSG00000171735</t>
  </si>
  <si>
    <t>CAMTA1 PPI subnetwork</t>
  </si>
  <si>
    <t>MYBPC3 (2.7)</t>
  </si>
  <si>
    <t>ADPRHL1 (5.7)</t>
  </si>
  <si>
    <t>WT1-AS (4.0)</t>
  </si>
  <si>
    <t>ADPRHL1 (5.0)</t>
  </si>
  <si>
    <t>HAND1 (3.6)</t>
  </si>
  <si>
    <t>WT1-AS (3.6)</t>
  </si>
  <si>
    <t>ADPRHL1 (4.1)</t>
  </si>
  <si>
    <t>MYH6 (3.7)</t>
  </si>
  <si>
    <t>ADPRHL1 (6.3)</t>
  </si>
  <si>
    <t>MYBPC3 (5.4)</t>
  </si>
  <si>
    <t>TNNT2 (5.1)</t>
  </si>
  <si>
    <t>MYO18B (4.9)</t>
  </si>
  <si>
    <t>RYR2 (4.8)</t>
  </si>
  <si>
    <t>RYR2 (4.5)</t>
  </si>
  <si>
    <t>MYBPC3 (4.4)</t>
  </si>
  <si>
    <t>RYR2 (4.6)</t>
  </si>
  <si>
    <t>ADPRHL1 (4.6)</t>
  </si>
  <si>
    <t>MYH6 (3.9)</t>
  </si>
  <si>
    <t>RAPSN (3.2)</t>
  </si>
  <si>
    <t>WNT3 (3.0)</t>
  </si>
  <si>
    <t>LRP4 (2.8)</t>
  </si>
  <si>
    <t>PKDCC (2.7)</t>
  </si>
  <si>
    <t>PITX2 (2.7)</t>
  </si>
  <si>
    <t>RAPSN (5.5)</t>
  </si>
  <si>
    <t>VGLL2 (5.1)</t>
  </si>
  <si>
    <t>ADPRHL1 (4.8)</t>
  </si>
  <si>
    <t>RAPSN (5.3)</t>
  </si>
  <si>
    <t>VGLL2 (4.5)</t>
  </si>
  <si>
    <t>PITX2 (3.9)</t>
  </si>
  <si>
    <t>ADPRHL1 (3.9)</t>
  </si>
  <si>
    <t>RAPSN (5.4)</t>
  </si>
  <si>
    <t>ADPRHL1 (4.5)</t>
  </si>
  <si>
    <t>SGCG (3.8)</t>
  </si>
  <si>
    <t>VGLL2 (6.4)</t>
  </si>
  <si>
    <t>RAPSN (6.4)</t>
  </si>
  <si>
    <t>PITX2 (4.5)</t>
  </si>
  <si>
    <t>SGCG (4.3)</t>
  </si>
  <si>
    <t>PACSIN3 (4.2)</t>
  </si>
  <si>
    <t>C21orf7 (4.1)</t>
  </si>
  <si>
    <t>TNNT2 (4.5)</t>
  </si>
  <si>
    <t>WNT3 (3.1)</t>
  </si>
  <si>
    <t>PKDCC (2.6)</t>
  </si>
  <si>
    <t>MYO18B (4.5)</t>
  </si>
  <si>
    <t>OBSL1 (3.9)</t>
  </si>
  <si>
    <t>ENSG00000214691 (2.6)</t>
  </si>
  <si>
    <t>MYO18B (5.2)</t>
  </si>
  <si>
    <t>ADPRHL1 (5.1)</t>
  </si>
  <si>
    <t>SGCG (4.2)</t>
  </si>
  <si>
    <t>MYBPC3 (5.0)</t>
  </si>
  <si>
    <t>TNNT2 (4.6)</t>
  </si>
  <si>
    <t>RYR2 (4.3)</t>
  </si>
  <si>
    <t>RAPSN (6.8)</t>
  </si>
  <si>
    <t>MYO18B (5.6)</t>
  </si>
  <si>
    <t>SGCG (4.5)</t>
  </si>
  <si>
    <t>ADPRHL1 (4.4)</t>
  </si>
  <si>
    <t>PITX2 (4.4)</t>
  </si>
  <si>
    <t>ADPRHL1 (5.3)</t>
  </si>
  <si>
    <t>ENSG00000253426 (3.8)</t>
  </si>
  <si>
    <t>MYBPC3 (6.0)</t>
  </si>
  <si>
    <t>RYR2 (5.4)</t>
  </si>
  <si>
    <t>DSP (5.4)</t>
  </si>
  <si>
    <t>FARP1 (4.1)</t>
  </si>
  <si>
    <t>SPTBN1 (3.4)</t>
  </si>
  <si>
    <t>MYBPC3 (3.1)</t>
  </si>
  <si>
    <t>SPEG (3.0)</t>
  </si>
  <si>
    <t>LAD1 (2.9)</t>
  </si>
  <si>
    <t>GO:0007512</t>
  </si>
  <si>
    <t>adult heart development</t>
  </si>
  <si>
    <t>CCDC141 (6.6)</t>
  </si>
  <si>
    <t>RYR2 (4.7)</t>
  </si>
  <si>
    <t>ENSG00000238018 (3.9)</t>
  </si>
  <si>
    <t>FARP1 (3.2)</t>
  </si>
  <si>
    <t>SLC39A13 (2.6)</t>
  </si>
  <si>
    <t>DSP (6.8)</t>
  </si>
  <si>
    <t>LAD1 (4.5)</t>
  </si>
  <si>
    <t>FARP1 (3.8)</t>
  </si>
  <si>
    <t>MYO18B (5.8)</t>
  </si>
  <si>
    <t>ADPRHL1 (5.6)</t>
  </si>
  <si>
    <t>RAPSN (4.8)</t>
  </si>
  <si>
    <t>PACSIN3 (4.6)</t>
  </si>
  <si>
    <t>KBTBD4 (2.8)</t>
  </si>
  <si>
    <t>CNOT8 (2.6)</t>
  </si>
  <si>
    <t>MRPL22 (2.3)</t>
  </si>
  <si>
    <t>KIAA1267 (2.3)</t>
  </si>
  <si>
    <t>TARDBPP1 (2.2)</t>
  </si>
  <si>
    <t>SMARCB1 (2.1)</t>
  </si>
  <si>
    <t>ENSG00000256746 (4.0)</t>
  </si>
  <si>
    <t>BACH1-IT1 (2.8)</t>
  </si>
  <si>
    <t>HEYL (4.5)</t>
  </si>
  <si>
    <t>PKDCC (3.6)</t>
  </si>
  <si>
    <t>IRF2BPL (2.9)</t>
  </si>
  <si>
    <t>PITX2 (2.9)</t>
  </si>
  <si>
    <t>RAPSN (2.7)</t>
  </si>
  <si>
    <t>WNT3 (3.3)</t>
  </si>
  <si>
    <t>WNT2 (3.3)</t>
  </si>
  <si>
    <t>ALDH1A2 (3.0)</t>
  </si>
  <si>
    <t>ENSG00000247735 (2.7)</t>
  </si>
  <si>
    <t>LRP4 (2.5)</t>
  </si>
  <si>
    <t>PKDCC (2.5)</t>
  </si>
  <si>
    <t>IRF2BPL (2.4)</t>
  </si>
  <si>
    <t>ENSG00000238018 (2.4)</t>
  </si>
  <si>
    <t>GO:0003785</t>
  </si>
  <si>
    <t>actin monomer binding</t>
  </si>
  <si>
    <t>MYH7 (8.2)</t>
  </si>
  <si>
    <t>TNNT2 (5.5)</t>
  </si>
  <si>
    <t>MYO18B (3.6)</t>
  </si>
  <si>
    <t>HEYL (4.2)</t>
  </si>
  <si>
    <t>IRF2BPL (3.8)</t>
  </si>
  <si>
    <t>MYO18B (6.2)</t>
  </si>
  <si>
    <t>LINC00189 (3.9)</t>
  </si>
  <si>
    <t>ERBB4 (3.5)</t>
  </si>
  <si>
    <t>ENSG00000256746 (3.0)</t>
  </si>
  <si>
    <t>MMP15 (2.6)</t>
  </si>
  <si>
    <t>MYBPC3 (2.3)</t>
  </si>
  <si>
    <t>IL25 (2.1)</t>
  </si>
  <si>
    <t>WT1-AS (4.6)</t>
  </si>
  <si>
    <t>ENSG00000256746 (3.5)</t>
  </si>
  <si>
    <t>C22orf15 (3.4)</t>
  </si>
  <si>
    <t>PKDCC (2.9)</t>
  </si>
  <si>
    <t>ALDH1A2 (2.6)</t>
  </si>
  <si>
    <t>ADPRHL1 (6.0)</t>
  </si>
  <si>
    <t>FARP1 (3.0)</t>
  </si>
  <si>
    <t>MYBPC3 (2.6)</t>
  </si>
  <si>
    <t>SPTBN1 (4.3)</t>
  </si>
  <si>
    <t>MYO18B (5.9)</t>
  </si>
  <si>
    <t>WNT2 (2.9)</t>
  </si>
  <si>
    <t>LINC00477 (2.8)</t>
  </si>
  <si>
    <t>RYR2 (2.6)</t>
  </si>
  <si>
    <t>PITX2 (3.1)</t>
  </si>
  <si>
    <t>WNT3 (2.8)</t>
  </si>
  <si>
    <t>ENSG00000258473 (2.2)</t>
  </si>
  <si>
    <t>PKDCC (2.1)</t>
  </si>
  <si>
    <t>ADPRHL1 (5.8)</t>
  </si>
  <si>
    <t>TNNT2 (4.8)</t>
  </si>
  <si>
    <t>ENSG00000238018 (3.5)</t>
  </si>
  <si>
    <t>OSBPL6 (2.5)</t>
  </si>
  <si>
    <t>RAPSN (2.4)</t>
  </si>
  <si>
    <t>STH (2.3)</t>
  </si>
  <si>
    <t>ANXA13 (2.2)</t>
  </si>
  <si>
    <t>BMP8A (2.6)</t>
  </si>
  <si>
    <t>ATPAF1-AS1 (2.6)</t>
  </si>
  <si>
    <t>TNNT2 (5.2)</t>
  </si>
  <si>
    <t>DSP (3.9)</t>
  </si>
  <si>
    <t>GO:0003207</t>
  </si>
  <si>
    <t>cardiac chamber formation</t>
  </si>
  <si>
    <t>ENSG00000253426 (2.9)</t>
  </si>
  <si>
    <t>ENSG00000185294 (2.9)</t>
  </si>
  <si>
    <t>HAND1 (2.5)</t>
  </si>
  <si>
    <t>BRD7P3 (2.5)</t>
  </si>
  <si>
    <t>SCN5A (2.5)</t>
  </si>
  <si>
    <t>OSBPL6 (2.3)</t>
  </si>
  <si>
    <t>ENSG00000237887 (2.2)</t>
  </si>
  <si>
    <t>WNT3 (2.9)</t>
  </si>
  <si>
    <t>MN1 (2.2)</t>
  </si>
  <si>
    <t>ENSG00000258473 (2.1)</t>
  </si>
  <si>
    <t>TBX3 (2.1)</t>
  </si>
  <si>
    <t>IRF2BPL (4.1)</t>
  </si>
  <si>
    <t>CCNL1 (3.0)</t>
  </si>
  <si>
    <t>TNNT2 (5.6)</t>
  </si>
  <si>
    <t>ERBB4 (3.4)</t>
  </si>
  <si>
    <t>LINC00189 (3.3)</t>
  </si>
  <si>
    <t>ENSG00000256746 (2.9)</t>
  </si>
  <si>
    <t>TNNT2 (6.3)</t>
  </si>
  <si>
    <t>MYH6 (6.1)</t>
  </si>
  <si>
    <t>VGLL2 (6.0)</t>
  </si>
  <si>
    <t>CASQ2 (5.8)</t>
  </si>
  <si>
    <t>ENSG00000256746 (3.3)</t>
  </si>
  <si>
    <t>ANGPT1 (3.2)</t>
  </si>
  <si>
    <t>CAGE1 (2.9)</t>
  </si>
  <si>
    <t>C22orf15 (2.5)</t>
  </si>
  <si>
    <t>ALDH1A2 (2.5)</t>
  </si>
  <si>
    <t>KIAA1267 (2.5)</t>
  </si>
  <si>
    <t>ERBB4 (2.2)</t>
  </si>
  <si>
    <t>IRF2BPL (4.0)</t>
  </si>
  <si>
    <t>IRF2BPL (3.5)</t>
  </si>
  <si>
    <t>HEYL (2.4)</t>
  </si>
  <si>
    <t>BACH1 (2.3)</t>
  </si>
  <si>
    <t>PKDCC (2.3)</t>
  </si>
  <si>
    <t>SGCG (2.7)</t>
  </si>
  <si>
    <t>ENSG00000243629 (2.6)</t>
  </si>
  <si>
    <t>MYO18B (2.6)</t>
  </si>
  <si>
    <t>VGLL2 (2.5)</t>
  </si>
  <si>
    <t>RBFOX1 (2.3)</t>
  </si>
  <si>
    <t>GO:0060045</t>
  </si>
  <si>
    <t>positive regulation of cardiac muscle cell proliferation</t>
  </si>
  <si>
    <t>VEPH1 (2.7)</t>
  </si>
  <si>
    <t>ENSG00000256746 (2.6)</t>
  </si>
  <si>
    <t>DERL3 (2.3)</t>
  </si>
  <si>
    <t>TARDBPP1 (2.3)</t>
  </si>
  <si>
    <t>WT1-AS (2.2)</t>
  </si>
  <si>
    <t>GO:0045165</t>
  </si>
  <si>
    <t>cell fate commitment</t>
  </si>
  <si>
    <t>LINC00477 (3.4)</t>
  </si>
  <si>
    <t>SOX8 (3.3)</t>
  </si>
  <si>
    <t>HEYL (3.3)</t>
  </si>
  <si>
    <t>IL25 (3.0)</t>
  </si>
  <si>
    <t>BMP8A (3.0)</t>
  </si>
  <si>
    <t>ENSG00000247735 (3.0)</t>
  </si>
  <si>
    <t>DPYSL5 (2.7)</t>
  </si>
  <si>
    <t>FARP1 (3.4)</t>
  </si>
  <si>
    <t>SLC39A13 (2.7)</t>
  </si>
  <si>
    <t>MACF1 (2.6)</t>
  </si>
  <si>
    <t>CMTM5 (2.5)</t>
  </si>
  <si>
    <t>SPTBN1 (2.4)</t>
  </si>
  <si>
    <t>LINC00477 (4.4)</t>
  </si>
  <si>
    <t>CDH13 (2.5)</t>
  </si>
  <si>
    <t>ENSG00000185294 (2.4)</t>
  </si>
  <si>
    <t>BMP8A (2.4)</t>
  </si>
  <si>
    <t>PLN (2.3)</t>
  </si>
  <si>
    <t>TNNT2 (7.2)</t>
  </si>
  <si>
    <t>ADPRHL1 (7.1)</t>
  </si>
  <si>
    <t>MYBPC3 (6.1)</t>
  </si>
  <si>
    <t>GO:0005913</t>
  </si>
  <si>
    <t>cell-cell adherens junction</t>
  </si>
  <si>
    <t>DSP (5.7)</t>
  </si>
  <si>
    <t>LAD1 (4.0)</t>
  </si>
  <si>
    <t>SPTBN1 (3.8)</t>
  </si>
  <si>
    <t>MACF1 (3.5)</t>
  </si>
  <si>
    <t>WT1 (3.4)</t>
  </si>
  <si>
    <t>FARP1 (2.4)</t>
  </si>
  <si>
    <t>MMP15 (2.3)</t>
  </si>
  <si>
    <t>MYH6 (10.5)</t>
  </si>
  <si>
    <t>MYH7 (9.9)</t>
  </si>
  <si>
    <t>MYBPC3 (5.8)</t>
  </si>
  <si>
    <t>RAPSN (5.7)</t>
  </si>
  <si>
    <t>VGLL2 (4.2)</t>
  </si>
  <si>
    <t>PITX2 (3.3)</t>
  </si>
  <si>
    <t>STH (2.6)</t>
  </si>
  <si>
    <t>TNNT2 (5.0)</t>
  </si>
  <si>
    <t>DSP (4.1)</t>
  </si>
  <si>
    <t>MYH6 (4.7)</t>
  </si>
  <si>
    <t>HEYL (2.7)</t>
  </si>
  <si>
    <t>BMP2 (2.5)</t>
  </si>
  <si>
    <t>CCNL1 (2.3)</t>
  </si>
  <si>
    <t>LINC00477 (2.2)</t>
  </si>
  <si>
    <t>MMP15 (3.6)</t>
  </si>
  <si>
    <t>BACH1 (2.2)</t>
  </si>
  <si>
    <t>IRF2BPL (2.1)</t>
  </si>
  <si>
    <t>MMP11 (2.1)</t>
  </si>
  <si>
    <t>GO:0003211</t>
  </si>
  <si>
    <t>cardiac ventricle formation</t>
  </si>
  <si>
    <t>ENSG00000185294 (3.4)</t>
  </si>
  <si>
    <t>ENSG00000256746 (2.5)</t>
  </si>
  <si>
    <t>BACH1-IT1 (2.5)</t>
  </si>
  <si>
    <t>ATPAF1-AS1 (3.3)</t>
  </si>
  <si>
    <t>MMP11 (2.8)</t>
  </si>
  <si>
    <t>LINC00477 (2.7)</t>
  </si>
  <si>
    <t>WT1-AS (5.0)</t>
  </si>
  <si>
    <t>PKDCC (3.0)</t>
  </si>
  <si>
    <t>ALDH1A2 (2.7)</t>
  </si>
  <si>
    <t>ENSG00000256746 (2.3)</t>
  </si>
  <si>
    <t>MYO18B (6.9)</t>
  </si>
  <si>
    <t>VGLL2 (5.7)</t>
  </si>
  <si>
    <t>LINC00189 (2.0)</t>
  </si>
  <si>
    <t>CDH13 (1.9)</t>
  </si>
  <si>
    <t>FKBP7 (1.9)</t>
  </si>
  <si>
    <t>PLEKHA3 (1.8)</t>
  </si>
  <si>
    <t>SLC39A13 (1.7)</t>
  </si>
  <si>
    <t>SGCG (1.6)</t>
  </si>
  <si>
    <t>PITX2 (1.5)</t>
  </si>
  <si>
    <t>MYBPC3 (1.5)</t>
  </si>
  <si>
    <t>CDKN1A (1.5)</t>
  </si>
  <si>
    <t>PKDCC (3.3)</t>
  </si>
  <si>
    <t>ENSG00000247735 (2.3)</t>
  </si>
  <si>
    <t>BMP2 (2.1)</t>
  </si>
  <si>
    <t>ENSG00000256746 (2.1)</t>
  </si>
  <si>
    <t>SMARCB1 (3.3)</t>
  </si>
  <si>
    <t>ADPRHL1 (4.7)</t>
  </si>
  <si>
    <t>ARL17A (4.6)</t>
  </si>
  <si>
    <t>ENSG00000249816 (3.0)</t>
  </si>
  <si>
    <t>PITX2 (2.6)</t>
  </si>
  <si>
    <t>CCNL1 (2.5)</t>
  </si>
  <si>
    <t>IRF2BPL (2.3)</t>
  </si>
  <si>
    <t>DLEU1 (2.0)</t>
  </si>
  <si>
    <t>GO:0043462</t>
  </si>
  <si>
    <t>regulation of ATPase activity</t>
  </si>
  <si>
    <t>ENSG00000253426 (3.5)</t>
  </si>
  <si>
    <t>MYH7 (6.9)</t>
  </si>
  <si>
    <t>SGCG (4.8)</t>
  </si>
  <si>
    <t>RBFOX1 (4.1)</t>
  </si>
  <si>
    <t>ENSG00000247735 (3.3)</t>
  </si>
  <si>
    <t>KIAA0494 (2.2)</t>
  </si>
  <si>
    <t>MYO18B (6.0)</t>
  </si>
  <si>
    <t>VGLL2 (4.0)</t>
  </si>
  <si>
    <t>EFS (2.6)</t>
  </si>
  <si>
    <t>ALDH1A2 (2.4)</t>
  </si>
  <si>
    <t>MMP11 (2.4)</t>
  </si>
  <si>
    <t>LRP4 (2.3)</t>
  </si>
  <si>
    <t>FARP1 (2.2)</t>
  </si>
  <si>
    <t>C21orf7 (2.3)</t>
  </si>
  <si>
    <t>MYH7 (9.4)</t>
  </si>
  <si>
    <t>VGLL2 (7.2)</t>
  </si>
  <si>
    <t>MYO18B (6.5)</t>
  </si>
  <si>
    <t>ERC2 (2.6)</t>
  </si>
  <si>
    <t>C21orf7 (2.5)</t>
  </si>
  <si>
    <t>ENSG00000256746 (2.4)</t>
  </si>
  <si>
    <t>OSBPL6 (2.4)</t>
  </si>
  <si>
    <t>WNT3 (4.9)</t>
  </si>
  <si>
    <t>ENSG00000256746 (2.7)</t>
  </si>
  <si>
    <t>ENSG00000247735 (2.5)</t>
  </si>
  <si>
    <t>DFNB59 (2.2)</t>
  </si>
  <si>
    <t>BRD7P3 (2.2)</t>
  </si>
  <si>
    <t>MYO18B (6.8)</t>
  </si>
  <si>
    <t>TTN (4.5)</t>
  </si>
  <si>
    <t>RAPSN (4.1)</t>
  </si>
  <si>
    <t>WNT3 (5.2)</t>
  </si>
  <si>
    <t>PKDCC (3.1)</t>
  </si>
  <si>
    <t>LINC00189 (2.3)</t>
  </si>
  <si>
    <t>VGLL2 (7.5)</t>
  </si>
  <si>
    <t>RAPSN (7.3)</t>
  </si>
  <si>
    <t>PITX2 (4.1)</t>
  </si>
  <si>
    <t>RBFOX1 (4.0)</t>
  </si>
  <si>
    <t>HEYL (3.9)</t>
  </si>
  <si>
    <t>GO:0048589</t>
  </si>
  <si>
    <t>developmental growth</t>
  </si>
  <si>
    <t>MMP11 (2.9)</t>
  </si>
  <si>
    <t>IRF2BPL (2.7)</t>
  </si>
  <si>
    <t>TBX3 (2.5)</t>
  </si>
  <si>
    <t>ACVR2B (2.3)</t>
  </si>
  <si>
    <t>ALDH1A2 (2.2)</t>
  </si>
  <si>
    <t>SCN5A (2.2)</t>
  </si>
  <si>
    <t>WNT2 (2.1)</t>
  </si>
  <si>
    <t>PKDCC (2.2)</t>
  </si>
  <si>
    <t>WNT2 (2.2)</t>
  </si>
  <si>
    <t>ACVR2B (2.1)</t>
  </si>
  <si>
    <t>NFIA (2.0)</t>
  </si>
  <si>
    <t>MN1 (1.9)</t>
  </si>
  <si>
    <t>GO:0044057</t>
  </si>
  <si>
    <t>regulation of system process</t>
  </si>
  <si>
    <t>DOC2A (3.2)</t>
  </si>
  <si>
    <t>ERBB4 (2.9)</t>
  </si>
  <si>
    <t>CRHR1 (2.5)</t>
  </si>
  <si>
    <t>GO:0014896</t>
  </si>
  <si>
    <t>muscle hypertrophy</t>
  </si>
  <si>
    <t>ENSG00000247735 (2.8)</t>
  </si>
  <si>
    <t>RAPSN (2.5)</t>
  </si>
  <si>
    <t>ENSG00000249816 (2.2)</t>
  </si>
  <si>
    <t>GO:0055021</t>
  </si>
  <si>
    <t>regulation of cardiac muscle tissue growth</t>
  </si>
  <si>
    <t>PKDCC (2.8)</t>
  </si>
  <si>
    <t>GO:0051591</t>
  </si>
  <si>
    <t>response to cAMP</t>
  </si>
  <si>
    <t>WT1-AS (4.3)</t>
  </si>
  <si>
    <t>CAGE1 (2.3)</t>
  </si>
  <si>
    <t>HSD17B6 (2.3)</t>
  </si>
  <si>
    <t>WT1 (2.0)</t>
  </si>
  <si>
    <t>BMP8A (1.9)</t>
  </si>
  <si>
    <t>ENSG00000214691 (1.9)</t>
  </si>
  <si>
    <t>ENSG00000243629 (1.9)</t>
  </si>
  <si>
    <t>XYLB (1.8)</t>
  </si>
  <si>
    <t>ENSG00000185294 (2.3)</t>
  </si>
  <si>
    <t>LINC00477 (2.1)</t>
  </si>
  <si>
    <t>DFNB59 (2.1)</t>
  </si>
  <si>
    <t>PLN (2.9)</t>
  </si>
  <si>
    <t>PITX2 (2.3)</t>
  </si>
  <si>
    <t>MYBPC3 (5.1)</t>
  </si>
  <si>
    <t>ARL17A (3.4)</t>
  </si>
  <si>
    <t>GO:0006941</t>
  </si>
  <si>
    <t>striated muscle contraction</t>
  </si>
  <si>
    <t>MYO18B (7.3)</t>
  </si>
  <si>
    <t>VGLL2 (6.2)</t>
  </si>
  <si>
    <t>SGCG (5.9)</t>
  </si>
  <si>
    <t>TTN (5.7)</t>
  </si>
  <si>
    <t>GO:0002065</t>
  </si>
  <si>
    <t>columnar/cuboidal epithelial cell differentiation</t>
  </si>
  <si>
    <t>ANXA13 (3.1)</t>
  </si>
  <si>
    <t>MMP15 (2.8)</t>
  </si>
  <si>
    <t>WT1 (2.3)</t>
  </si>
  <si>
    <t>ENSG00000229589 (2.1)</t>
  </si>
  <si>
    <t>GATA6 (2.1)</t>
  </si>
  <si>
    <t>WT1-AS (2.0)</t>
  </si>
  <si>
    <t>RAPSN (2.9)</t>
  </si>
  <si>
    <t>SMARCB1 (3.4)</t>
  </si>
  <si>
    <t>IRF2BPL (2.8)</t>
  </si>
  <si>
    <t>CCNL1 (2.4)</t>
  </si>
  <si>
    <t>ID2 (2.4)</t>
  </si>
  <si>
    <t>GO:0010927</t>
  </si>
  <si>
    <t>cellular component assembly involved in morphogenesis</t>
  </si>
  <si>
    <t>AGBL2 (4.4)</t>
  </si>
  <si>
    <t>ADPRHL1 (3.7)</t>
  </si>
  <si>
    <t>C11orf49 (3.3)</t>
  </si>
  <si>
    <t>C14orf79 (3.0)</t>
  </si>
  <si>
    <t>TNNT2 (2.8)</t>
  </si>
  <si>
    <t>GO:0000976</t>
  </si>
  <si>
    <t>transcription regulatory region sequence-specific DNA binding</t>
  </si>
  <si>
    <t>HAND1 (6.5)</t>
  </si>
  <si>
    <t>TBX3 (4.1)</t>
  </si>
  <si>
    <t>MN1 (2.7)</t>
  </si>
  <si>
    <t>WNT2 (2.7)</t>
  </si>
  <si>
    <t>ACCN4 (2.6)</t>
  </si>
  <si>
    <t>MAPT (2.5)</t>
  </si>
  <si>
    <t>EFS (2.5)</t>
  </si>
  <si>
    <t>WT1-AS (4.5)</t>
  </si>
  <si>
    <t>PKDCC (3.2)</t>
  </si>
  <si>
    <t>CAGE1 (2.2)</t>
  </si>
  <si>
    <t>ENSG00000238018 (2.3)</t>
  </si>
  <si>
    <t>ENSG00000237298 (2.1)</t>
  </si>
  <si>
    <t>MYH7 (10.1)</t>
  </si>
  <si>
    <t>VGLL2 (7.6)</t>
  </si>
  <si>
    <t>SGCG (6.9)</t>
  </si>
  <si>
    <t>RBFOX1 (6.0)</t>
  </si>
  <si>
    <t>GO:0010611</t>
  </si>
  <si>
    <t>regulation of cardiac muscle hypertrophy</t>
  </si>
  <si>
    <t>ENSG00000253426 (4.0)</t>
  </si>
  <si>
    <t>ENSG00000214691 (2.2)</t>
  </si>
  <si>
    <t>ANXA13 (2.1)</t>
  </si>
  <si>
    <t>ENSG00000249816 (2.0)</t>
  </si>
  <si>
    <t>ENSG00000243629 (1.8)</t>
  </si>
  <si>
    <t>NFIA (1.8)</t>
  </si>
  <si>
    <t>LINC00189 (3.0)</t>
  </si>
  <si>
    <t>BMP2 (2.6)</t>
  </si>
  <si>
    <t>MN1 (2.4)</t>
  </si>
  <si>
    <t>PITX2 (2.1)</t>
  </si>
  <si>
    <t>MYH7 (5.6)</t>
  </si>
  <si>
    <t>VGLL2 (5.3)</t>
  </si>
  <si>
    <t>RBFOX1 (3.8)</t>
  </si>
  <si>
    <t>GO:0043502</t>
  </si>
  <si>
    <t>regulation of muscle adaptation</t>
  </si>
  <si>
    <t>ENSG00000214691 (2.3)</t>
  </si>
  <si>
    <t>WNT2 (1.9)</t>
  </si>
  <si>
    <t>CAMK2D (1.9)</t>
  </si>
  <si>
    <t>ENSG00000249816 (1.8)</t>
  </si>
  <si>
    <t>SGCG (6.7)</t>
  </si>
  <si>
    <t>TNNT2 (6.4)</t>
  </si>
  <si>
    <t>MYH7 (9.6)</t>
  </si>
  <si>
    <t>VGLL2 (8.0)</t>
  </si>
  <si>
    <t>IRF2BPL (3.3)</t>
  </si>
  <si>
    <t>GO:0016460</t>
  </si>
  <si>
    <t>myosin II complex</t>
  </si>
  <si>
    <t>TTN (10.9)</t>
  </si>
  <si>
    <t>ACTN2 (9.5)</t>
  </si>
  <si>
    <t>CASQ2 (7.8)</t>
  </si>
  <si>
    <t>VGLL2 (6.3)</t>
  </si>
  <si>
    <t>TNNT2 (6.0)</t>
  </si>
  <si>
    <t>GO:0005859</t>
  </si>
  <si>
    <t>muscle myosin complex</t>
  </si>
  <si>
    <t>TTN (11.2)</t>
  </si>
  <si>
    <t>ACTN2 (9.9)</t>
  </si>
  <si>
    <t>MYH7 (8.1)</t>
  </si>
  <si>
    <t>MYH6 (6.8)</t>
  </si>
  <si>
    <t>GO:0032781</t>
  </si>
  <si>
    <t>positive regulation of ATPase activity</t>
  </si>
  <si>
    <t>VGLL2 (8.1)</t>
  </si>
  <si>
    <t>MYH6 (7.0)</t>
  </si>
  <si>
    <t>MYO18B (6.4)</t>
  </si>
  <si>
    <t>RBFOX1 (5.9)</t>
  </si>
  <si>
    <t>GO:0016459</t>
  </si>
  <si>
    <t>myosin complex</t>
  </si>
  <si>
    <t>TTN (10.6)</t>
  </si>
  <si>
    <t>ACTN2 (9.3)</t>
  </si>
  <si>
    <t>VGLL2 (7.4)</t>
  </si>
  <si>
    <t>TNNT2 (6.1)</t>
  </si>
  <si>
    <t>PKDCC (3.4)</t>
  </si>
  <si>
    <t>PCNX (2.8)</t>
  </si>
  <si>
    <t>GO:0003300</t>
  </si>
  <si>
    <t>cardiac muscle hypertrophy</t>
  </si>
  <si>
    <t>ENSG00000253426 (3.2)</t>
  </si>
  <si>
    <t>C22orf15 (2.7)</t>
  </si>
  <si>
    <t>HSD17B6 (2.2)</t>
  </si>
  <si>
    <t>DERL3 (2.2)</t>
  </si>
  <si>
    <t>ADPRHL1 (2.0)</t>
  </si>
  <si>
    <t>PPP1R3B (1.9)</t>
  </si>
  <si>
    <t>LINC00477 (2.5)</t>
  </si>
  <si>
    <t>GO:0014897</t>
  </si>
  <si>
    <t>striated muscle hypertrophy</t>
  </si>
  <si>
    <t>GO:0031432</t>
  </si>
  <si>
    <t>titin binding</t>
  </si>
  <si>
    <t>ACTN2 (8.8)</t>
  </si>
  <si>
    <t>ADPRHL1 (7.3)</t>
  </si>
  <si>
    <t>RBFOX1 (5.2)</t>
  </si>
  <si>
    <t>WNT2 (2.6)</t>
  </si>
  <si>
    <t>TARDBPP1 (2.4)</t>
  </si>
  <si>
    <t>ENSG00000214401 (2.3)</t>
  </si>
  <si>
    <t>GO:0060412</t>
  </si>
  <si>
    <t>ventricular septum morphogenesis</t>
  </si>
  <si>
    <t>ATPAF1-AS1 (3.2)</t>
  </si>
  <si>
    <t>SAP30L (3.1)</t>
  </si>
  <si>
    <t>MMP11 (2.3)</t>
  </si>
  <si>
    <t>BMP8A (2.0)</t>
  </si>
  <si>
    <t>GATA6 (2.0)</t>
  </si>
  <si>
    <t>ENSG00000253426 (1.9)</t>
  </si>
  <si>
    <t>ERBB4 (2.7)</t>
  </si>
  <si>
    <t>BMP2 (1.9)</t>
  </si>
  <si>
    <t>SCN5A (1.7)</t>
  </si>
  <si>
    <t>IRF2BPL (1.7)</t>
  </si>
  <si>
    <t>WT1-AS (1.7)</t>
  </si>
  <si>
    <t>ASB3 (1.6)</t>
  </si>
  <si>
    <t>GO:0003002</t>
  </si>
  <si>
    <t>regionalization</t>
  </si>
  <si>
    <t>WNT3 (3.5)</t>
  </si>
  <si>
    <t>ALDH1A2 (3.3)</t>
  </si>
  <si>
    <t>EFS (2.4)</t>
  </si>
  <si>
    <t>DPYSL5 (2.2)</t>
  </si>
  <si>
    <t>C14orf79 (2.0)</t>
  </si>
  <si>
    <t>VGLL2 (3.4)</t>
  </si>
  <si>
    <t>ENSG00000247735 (2.4)</t>
  </si>
  <si>
    <t>ENSG00000185294 (2.2)</t>
  </si>
  <si>
    <t>GO:0005865</t>
  </si>
  <si>
    <t>striated muscle thin filament</t>
  </si>
  <si>
    <t>ACTN2 (10.4)</t>
  </si>
  <si>
    <t>MYH7 (10.0)</t>
  </si>
  <si>
    <t>VGLL2 (8.2)</t>
  </si>
  <si>
    <t>CASQ2 (7.9)</t>
  </si>
  <si>
    <t>RBFOX1 (5.1)</t>
  </si>
  <si>
    <t>ERC2 (2.1)</t>
  </si>
  <si>
    <t>WNT2 (1.8)</t>
  </si>
  <si>
    <t>ENSG00000185294 (1.7)</t>
  </si>
  <si>
    <t>PTPRJ (1.7)</t>
  </si>
  <si>
    <t>DPYSL5 (1.7)</t>
  </si>
  <si>
    <t>BACH1-IT1 (1.7)</t>
  </si>
  <si>
    <t>CTSB (2.4)</t>
  </si>
  <si>
    <t>ENSG00000238018 (2.2)</t>
  </si>
  <si>
    <t>C1QTNF4 (2.1)</t>
  </si>
  <si>
    <t>C10orf11 (1.9)</t>
  </si>
  <si>
    <t>SPI1 (1.8)</t>
  </si>
  <si>
    <t>GO:0008307</t>
  </si>
  <si>
    <t>structural constituent of muscle</t>
  </si>
  <si>
    <t>TTN (11.7)</t>
  </si>
  <si>
    <t>VGLL2 (7.9)</t>
  </si>
  <si>
    <t>RBFOX1 (5.6)</t>
  </si>
  <si>
    <t>GO:0001974</t>
  </si>
  <si>
    <t>blood vessel remodeling</t>
  </si>
  <si>
    <t>HEYL (3.7)</t>
  </si>
  <si>
    <t>BMP8A (2.8)</t>
  </si>
  <si>
    <t>C21orf7 (2.4)</t>
  </si>
  <si>
    <t>ENSG00000253426 (1.8)</t>
  </si>
  <si>
    <t>GATA6 (1.7)</t>
  </si>
  <si>
    <t>CAGE1 (1.7)</t>
  </si>
  <si>
    <t>CDH13 (1.7)</t>
  </si>
  <si>
    <t>SPEG (1.7)</t>
  </si>
  <si>
    <t>ARL17A (1.6)</t>
  </si>
  <si>
    <t>RAPSN (6.9)</t>
  </si>
  <si>
    <t>PITX2 (3.6)</t>
  </si>
  <si>
    <t>PACSIN3 (3.5)</t>
  </si>
  <si>
    <t>WT1-AS (2.8)</t>
  </si>
  <si>
    <t>GO:0060043</t>
  </si>
  <si>
    <t>regulation of cardiac muscle cell proliferation</t>
  </si>
  <si>
    <t>ENSG00000256746 (2.8)</t>
  </si>
  <si>
    <t>ENSG00000247735 (2.6)</t>
  </si>
  <si>
    <t>GO:0014743</t>
  </si>
  <si>
    <t>regulation of muscle hypertrophy</t>
  </si>
  <si>
    <t>ENSG00000214691 (2.4)</t>
  </si>
  <si>
    <t>ENSG00000247735 (2.1)</t>
  </si>
  <si>
    <t>SCN5A (2.0)</t>
  </si>
  <si>
    <t>LRIG1 (2.0)</t>
  </si>
  <si>
    <t>RBFOX1 (6.7)</t>
  </si>
  <si>
    <t>VGLL2 (5.5)</t>
  </si>
  <si>
    <t>SGCG (5.2)</t>
  </si>
  <si>
    <t>PACSIN3 (4.5)</t>
  </si>
  <si>
    <t>RAPSN (4.2)</t>
  </si>
  <si>
    <t>RAPSN (5.0)</t>
  </si>
  <si>
    <t>PACSIN3 (4.0)</t>
  </si>
  <si>
    <t>SGCG (3.1)</t>
  </si>
  <si>
    <t>ENSG00000238018 (3.3)</t>
  </si>
  <si>
    <t>WNT3 (3.2)</t>
  </si>
  <si>
    <t>GO:0060485</t>
  </si>
  <si>
    <t>mesenchyme development</t>
  </si>
  <si>
    <t>FKBP7 (2.9)</t>
  </si>
  <si>
    <t>GO:0030048</t>
  </si>
  <si>
    <t>actin filament-based movement</t>
  </si>
  <si>
    <t>VGLL2 (7.1)</t>
  </si>
  <si>
    <t>MYO18B (6.6)</t>
  </si>
  <si>
    <t>ACTN2 (5.0)</t>
  </si>
  <si>
    <t>ZFPM1 (1.9)</t>
  </si>
  <si>
    <t>GO:0005884</t>
  </si>
  <si>
    <t>actin filament</t>
  </si>
  <si>
    <t>FARP1 (2.6)</t>
  </si>
  <si>
    <t>GO:0003197</t>
  </si>
  <si>
    <t>endocardial cushion development</t>
  </si>
  <si>
    <t>LMF1 (2.6)</t>
  </si>
  <si>
    <t>PITX2 (2.5)</t>
  </si>
  <si>
    <t>ID2 (2.1)</t>
  </si>
  <si>
    <t>WNT2 (3.2)</t>
  </si>
  <si>
    <t>LMF1 (2.2)</t>
  </si>
  <si>
    <t>C21orf7 (1.8)</t>
  </si>
  <si>
    <t>ATPAF1-AS1 (1.7)</t>
  </si>
  <si>
    <t>GO:0051018</t>
  </si>
  <si>
    <t>protein kinase A binding</t>
  </si>
  <si>
    <t>ATPAF1-AS1 (4.1)</t>
  </si>
  <si>
    <t>ADPRHL1 (2.6)</t>
  </si>
  <si>
    <t>RBFOX1 (4.9)</t>
  </si>
  <si>
    <t>ACTN2 (4.6)</t>
  </si>
  <si>
    <t>TTN (4.3)</t>
  </si>
  <si>
    <t>OBSL1 (3.8)</t>
  </si>
  <si>
    <t>GO:0003151</t>
  </si>
  <si>
    <t>outflow tract morphogenesis</t>
  </si>
  <si>
    <t>WT1 (2.9)</t>
  </si>
  <si>
    <t>PPP1R3B (2.3)</t>
  </si>
  <si>
    <t>ID2 (2.2)</t>
  </si>
  <si>
    <t>DFNB59 (2.0)</t>
  </si>
  <si>
    <t>CDH13 (3.1)</t>
  </si>
  <si>
    <t>GO:0060284</t>
  </si>
  <si>
    <t>regulation of cell development</t>
  </si>
  <si>
    <t>DPYSL5 (3.5)</t>
  </si>
  <si>
    <t>SOX8 (3.0)</t>
  </si>
  <si>
    <t>SLC35F1 (3.0)</t>
  </si>
  <si>
    <t>IL25 (2.9)</t>
  </si>
  <si>
    <t>ENSG00000238018 (2.8)</t>
  </si>
  <si>
    <t>ENSG00000258473 (2.6)</t>
  </si>
  <si>
    <t>GO:0060343</t>
  </si>
  <si>
    <t>trabecula formation</t>
  </si>
  <si>
    <t>LINC00477 (2.3)</t>
  </si>
  <si>
    <t>SPEG (1.9)</t>
  </si>
  <si>
    <t>GO:0016529</t>
  </si>
  <si>
    <t>sarcoplasmic reticulum</t>
  </si>
  <si>
    <t>TTN (8.5)</t>
  </si>
  <si>
    <t>VGLL2 (5.4)</t>
  </si>
  <si>
    <t>PACSIN3 (4.1)</t>
  </si>
  <si>
    <t>GO:0003774</t>
  </si>
  <si>
    <t>motor activity</t>
  </si>
  <si>
    <t>AGBL2 (4.2)</t>
  </si>
  <si>
    <t>MYH7 (3.0)</t>
  </si>
  <si>
    <t>C22orf15 (3.0)</t>
  </si>
  <si>
    <t>SMARCB1 (3.5)</t>
  </si>
  <si>
    <t>GO:0007168</t>
  </si>
  <si>
    <t>receptor guanylyl cyclase signaling pathway</t>
  </si>
  <si>
    <t>BACH1-IT1 (3.6)</t>
  </si>
  <si>
    <t>C14orf79 (2.4)</t>
  </si>
  <si>
    <t>ENSG00000182109 (1.9)</t>
  </si>
  <si>
    <t>ENSG00000256746 (3.1)</t>
  </si>
  <si>
    <t>C14orf79 (2.7)</t>
  </si>
  <si>
    <t>AGBL2 (2.3)</t>
  </si>
  <si>
    <t>TARDBPP1 (2.1)</t>
  </si>
  <si>
    <t>KBTBD4 (2.1)</t>
  </si>
  <si>
    <t>GO:0060562</t>
  </si>
  <si>
    <t>epithelial tube morphogenesis</t>
  </si>
  <si>
    <t>LINC00189 (3.1)</t>
  </si>
  <si>
    <t>DFNB59 (2.8)</t>
  </si>
  <si>
    <t>LRIG1 (2.3)</t>
  </si>
  <si>
    <t>ADPRHL1 (3.4)</t>
  </si>
  <si>
    <t>GO:0051129</t>
  </si>
  <si>
    <t>negative regulation of cellular component organization</t>
  </si>
  <si>
    <t>EXOG (2.5)</t>
  </si>
  <si>
    <t>ENSG00000258473 (2.5)</t>
  </si>
  <si>
    <t>ENSG00000238018 (2.0)</t>
  </si>
  <si>
    <t>ENSG00000237298 (2.0)</t>
  </si>
  <si>
    <t>ENSG00000185294 (1.8)</t>
  </si>
  <si>
    <t>EFS (1.8)</t>
  </si>
  <si>
    <t>ERC2 (1.8)</t>
  </si>
  <si>
    <t>ERBB4 (1.7)</t>
  </si>
  <si>
    <t>FARP1 (1.7)</t>
  </si>
  <si>
    <t>GO:0070252</t>
  </si>
  <si>
    <t>actin-mediated cell contraction</t>
  </si>
  <si>
    <t>MYH7 (5.7)</t>
  </si>
  <si>
    <t>SGCG (5.1)</t>
  </si>
  <si>
    <t>RAPSN (7.1)</t>
  </si>
  <si>
    <t>TNNT2 (8.1)</t>
  </si>
  <si>
    <t>MYH7 (7.8)</t>
  </si>
  <si>
    <t>KEGG_CARDIAC_MUSCLE_CONTRACTION</t>
  </si>
  <si>
    <t>DSP (4.9)</t>
  </si>
  <si>
    <t>RBFOX1 (3.9)</t>
  </si>
  <si>
    <t>KEGG_ARGININE_AND_PROLINE_METABOLISM</t>
  </si>
  <si>
    <t>XYLB (2.8)</t>
  </si>
  <si>
    <t>HSD17B6 (2.5)</t>
  </si>
  <si>
    <t>OSBPL6 (2.2)</t>
  </si>
  <si>
    <t>LRP4 (2.1)</t>
  </si>
  <si>
    <t>CHCHD10 (1.8)</t>
  </si>
  <si>
    <t>RBM20 (1.7)</t>
  </si>
  <si>
    <t>PLN (1.7)</t>
  </si>
  <si>
    <t>LAD1 (1.6)</t>
  </si>
  <si>
    <t>RYR2 (3.5)</t>
  </si>
  <si>
    <t>ENSG00000238018 (2.9)</t>
  </si>
  <si>
    <t>PKDCC (4.0)</t>
  </si>
  <si>
    <t>MYBPC3 (4.0)</t>
  </si>
  <si>
    <t>WNT2 (4.0)</t>
  </si>
  <si>
    <t>WNT3 (2.4)</t>
  </si>
  <si>
    <t>TNNT2 (5.8)</t>
  </si>
  <si>
    <t>MYH6 (5.6)</t>
  </si>
  <si>
    <t>C21orf7 (3.7)</t>
  </si>
  <si>
    <t>TBX3 (3.6)</t>
  </si>
  <si>
    <t>MYBPC3 (8.2)</t>
  </si>
  <si>
    <t>RYR2 (6.4)</t>
  </si>
  <si>
    <t>MYH7 (5.0)</t>
  </si>
  <si>
    <t>MYBPC3 (8.4)</t>
  </si>
  <si>
    <t>RYR2 (5.7)</t>
  </si>
  <si>
    <t>WNT2 (5.1)</t>
  </si>
  <si>
    <t>TNNT2 (8.7)</t>
  </si>
  <si>
    <t>MYH6 (7.6)</t>
  </si>
  <si>
    <t>MYBPC3 (7.4)</t>
  </si>
  <si>
    <t>RYR2 (5.6)</t>
  </si>
  <si>
    <t>MYH7 (6.1)</t>
  </si>
  <si>
    <t>RYR2 (6.0)</t>
  </si>
  <si>
    <t>WNT2 (5.3)</t>
  </si>
  <si>
    <t>MYH6 (5.8)</t>
  </si>
  <si>
    <t>RYR2 (4.2)</t>
  </si>
  <si>
    <t>ALDH1A2 (3.5)</t>
  </si>
  <si>
    <t>ALDH1A2 (2.9)</t>
  </si>
  <si>
    <t>MYBPC3 (8.1)</t>
  </si>
  <si>
    <t>MYH7 (6.7)</t>
  </si>
  <si>
    <t>MYH7 (5.8)</t>
  </si>
  <si>
    <t>WNT2 (5.8)</t>
  </si>
  <si>
    <t>MYH6 (9.4)</t>
  </si>
  <si>
    <t>MYBPC3 (9.1)</t>
  </si>
  <si>
    <t>TNNT2 (9.0)</t>
  </si>
  <si>
    <t>ADPRHL1 (8.0)</t>
  </si>
  <si>
    <t>RYR2 (6.9)</t>
  </si>
  <si>
    <t>MYBPC3 (8.7)</t>
  </si>
  <si>
    <t>MYH7 (7.5)</t>
  </si>
  <si>
    <t>RYR2 (6.1)</t>
  </si>
  <si>
    <t>MYH6 (5.9)</t>
  </si>
  <si>
    <t>MYBPC3 (7.1)</t>
  </si>
  <si>
    <t>WNT3 (5.7)</t>
  </si>
  <si>
    <t>DSP (3.5)</t>
  </si>
  <si>
    <t>VGLL2 (6.9)</t>
  </si>
  <si>
    <t>MYH6 (6.9)</t>
  </si>
  <si>
    <t>MYH7 (6.6)</t>
  </si>
  <si>
    <t>RAPSN (2.2)</t>
  </si>
  <si>
    <t>WNT2 (3.0)</t>
  </si>
  <si>
    <t>HEYL (2.9)</t>
  </si>
  <si>
    <t>PLN (2.2)</t>
  </si>
  <si>
    <t>NFIA (2.1)</t>
  </si>
  <si>
    <t>VGLL2 (2.0)</t>
  </si>
  <si>
    <t>MYH7 (2.0)</t>
  </si>
  <si>
    <t>ADPRHL1 (1.9)</t>
  </si>
  <si>
    <t>ADPRHL1 (7.5)</t>
  </si>
  <si>
    <t>SGCG (6.8)</t>
  </si>
  <si>
    <t>MYBPC3 (5.2)</t>
  </si>
  <si>
    <t>HEYL (2.8)</t>
  </si>
  <si>
    <t>RYR2 (5.0)</t>
  </si>
  <si>
    <t>MYH7 (5.3)</t>
  </si>
  <si>
    <t>RYR2 (6.7)</t>
  </si>
  <si>
    <t>WNT2 (3.6)</t>
  </si>
  <si>
    <t>MYBPC3 (6.4)</t>
  </si>
  <si>
    <t>RBFOX1 (3.5)</t>
  </si>
  <si>
    <t>RAPSN (3.1)</t>
  </si>
  <si>
    <t>NR1H3 (2.9)</t>
  </si>
  <si>
    <t>MP:0006107</t>
  </si>
  <si>
    <t>abnormal fetal atrioventricular canal morphology</t>
  </si>
  <si>
    <t>WT1 (3.8)</t>
  </si>
  <si>
    <t>MP:0003920</t>
  </si>
  <si>
    <t>abnormal heart right ventricle morphology</t>
  </si>
  <si>
    <t>WNT2 (3.7)</t>
  </si>
  <si>
    <t>SGCG (3.3)</t>
  </si>
  <si>
    <t>EFS (3.1)</t>
  </si>
  <si>
    <t>WT1 (3.0)</t>
  </si>
  <si>
    <t>TNNT2 (8.0)</t>
  </si>
  <si>
    <t>MYBPC3 (9.4)</t>
  </si>
  <si>
    <t>MYH6 (8.3)</t>
  </si>
  <si>
    <t>RYR2 (7.2)</t>
  </si>
  <si>
    <t>ADPRHL1 (6.9)</t>
  </si>
  <si>
    <t>PCNX (3.0)</t>
  </si>
  <si>
    <t>MYH7 (6.2)</t>
  </si>
  <si>
    <t>TNNT2 (6.8)</t>
  </si>
  <si>
    <t>LRIG1 (2.7)</t>
  </si>
  <si>
    <t>RYR2 (5.8)</t>
  </si>
  <si>
    <t>ENSG00000258473 (2.7)</t>
  </si>
  <si>
    <t>ADPRHL1 (7.6)</t>
  </si>
  <si>
    <t>MYO18B (6.1)</t>
  </si>
  <si>
    <t>PKDCC (3.7)</t>
  </si>
  <si>
    <t>WNT2 (3.5)</t>
  </si>
  <si>
    <t>BMP8A (3.5)</t>
  </si>
  <si>
    <t>AHNAK2 (3.1)</t>
  </si>
  <si>
    <t>MYH6 (5.2)</t>
  </si>
  <si>
    <t>MP:0000277</t>
  </si>
  <si>
    <t>abnormal heart shape</t>
  </si>
  <si>
    <t>WT1-AS (7.3)</t>
  </si>
  <si>
    <t>GATA6 (6.5)</t>
  </si>
  <si>
    <t>ALDH1A2 (4.7)</t>
  </si>
  <si>
    <t>RAPSN (7.4)</t>
  </si>
  <si>
    <t>RBFOX1 (5.0)</t>
  </si>
  <si>
    <t>C21orf7 (3.9)</t>
  </si>
  <si>
    <t>MP:0008825</t>
  </si>
  <si>
    <t>abnormal cardiac epithelial to mesenchymal transition</t>
  </si>
  <si>
    <t>GATA6 (6.0)</t>
  </si>
  <si>
    <t>DSP (4.0)</t>
  </si>
  <si>
    <t>ERBB4 (4.0)</t>
  </si>
  <si>
    <t>HEYL (3.6)</t>
  </si>
  <si>
    <t>ADPRHL1 (5.4)</t>
  </si>
  <si>
    <t>ENSG00000223960 (2.7)</t>
  </si>
  <si>
    <t>MMP11 (2.5)</t>
  </si>
  <si>
    <t>MP:0010551</t>
  </si>
  <si>
    <t>abnormal coronary vessel morphology</t>
  </si>
  <si>
    <t>WT1 (4.3)</t>
  </si>
  <si>
    <t>PKDCC (3.9)</t>
  </si>
  <si>
    <t>ALDH1A2 (3.4)</t>
  </si>
  <si>
    <t>WT1-AS (2.4)</t>
  </si>
  <si>
    <t>RAPSN (6.0)</t>
  </si>
  <si>
    <t>MMP15 (3.2)</t>
  </si>
  <si>
    <t>LRP4 (2.7)</t>
  </si>
  <si>
    <t>HEYL (4.4)</t>
  </si>
  <si>
    <t>MMP11 (3.6)</t>
  </si>
  <si>
    <t>MYH7 (2.7)</t>
  </si>
  <si>
    <t>PITX2 (4.0)</t>
  </si>
  <si>
    <t>DSP (3.8)</t>
  </si>
  <si>
    <t>RAPSN (6.7)</t>
  </si>
  <si>
    <t>RBFOX1 (3.4)</t>
  </si>
  <si>
    <t>WNT3 (5.1)</t>
  </si>
  <si>
    <t>FARP1 (2.8)</t>
  </si>
  <si>
    <t>WNT2 (2.4)</t>
  </si>
  <si>
    <t>KIAA1267 (2.4)</t>
  </si>
  <si>
    <t>RAPSN (6.5)</t>
  </si>
  <si>
    <t>SGCG (6.0)</t>
  </si>
  <si>
    <t>VGLL2 (4.7)</t>
  </si>
  <si>
    <t>RYR2 (7.7)</t>
  </si>
  <si>
    <t>ENSG00000204650 (2.2)</t>
  </si>
  <si>
    <t>VGLL2 (4.9)</t>
  </si>
  <si>
    <t>ANGPT1 (2.8)</t>
  </si>
  <si>
    <t>FKBP7 (2.7)</t>
  </si>
  <si>
    <t>MN1 (2.6)</t>
  </si>
  <si>
    <t>C2orf18 (1.9)</t>
  </si>
  <si>
    <t>DSP (1.9)</t>
  </si>
  <si>
    <t>BMP2 (1.8)</t>
  </si>
  <si>
    <t>PCNX (2.7)</t>
  </si>
  <si>
    <t>ANGPT1 (2.6)</t>
  </si>
  <si>
    <t>MN1 (2.3)</t>
  </si>
  <si>
    <t>TBX3 (2.0)</t>
  </si>
  <si>
    <t>RYR2 (5.9)</t>
  </si>
  <si>
    <t>ANGPT1 (4.1)</t>
  </si>
  <si>
    <t>WNT2 (3.8)</t>
  </si>
  <si>
    <t>VGLL2 (5.9)</t>
  </si>
  <si>
    <t>RBFOX1 (5.5)</t>
  </si>
  <si>
    <t>PACSIN3 (4.9)</t>
  </si>
  <si>
    <t>PCNX (3.3)</t>
  </si>
  <si>
    <t>ACTN2 (2.4)</t>
  </si>
  <si>
    <t>CHCHD10 (2.3)</t>
  </si>
  <si>
    <t>MP:0000273</t>
  </si>
  <si>
    <t>overriding aorta</t>
  </si>
  <si>
    <t>HEYL (4.1)</t>
  </si>
  <si>
    <t>MMP11 (3.2)</t>
  </si>
  <si>
    <t>LRIG1 (2.4)</t>
  </si>
  <si>
    <t>MP:0002834</t>
  </si>
  <si>
    <t>decreased heart weight</t>
  </si>
  <si>
    <t>CDH13 (4.1)</t>
  </si>
  <si>
    <t>RAPSN (3.4)</t>
  </si>
  <si>
    <t>C2orf18 (2.5)</t>
  </si>
  <si>
    <t>IRF2BPL (2.5)</t>
  </si>
  <si>
    <t>ENSG00000237298 (2.4)</t>
  </si>
  <si>
    <t>DPYSL5 (3.2)</t>
  </si>
  <si>
    <t>MAPT (2.4)</t>
  </si>
  <si>
    <t>CCNL1 (4.5)</t>
  </si>
  <si>
    <t>MYO18B (2.4)</t>
  </si>
  <si>
    <t>INO80E (2.3)</t>
  </si>
  <si>
    <t>ARHGAP27 (2.1)</t>
  </si>
  <si>
    <t>LINC00477 (2.0)</t>
  </si>
  <si>
    <t>OSBPL6 (1.8)</t>
  </si>
  <si>
    <t>MYBPC3 (10.2)</t>
  </si>
  <si>
    <t>ADPRHL1 (8.2)</t>
  </si>
  <si>
    <t>MP:0004086</t>
  </si>
  <si>
    <t>absent heartbeat</t>
  </si>
  <si>
    <t>MP:0004510</t>
  </si>
  <si>
    <t>myositis</t>
  </si>
  <si>
    <t>WNT2 (3.1)</t>
  </si>
  <si>
    <t>RBFOX1 (5.4)</t>
  </si>
  <si>
    <t>MP:0002332</t>
  </si>
  <si>
    <t>abnormal exercise endurance</t>
  </si>
  <si>
    <t>MYH7 (2.6)</t>
  </si>
  <si>
    <t>RAPSN (6.2)</t>
  </si>
  <si>
    <t>RBFOX1 (3.2)</t>
  </si>
  <si>
    <t>MP:0004231</t>
  </si>
  <si>
    <t>abnormal calcium ion homeostasis</t>
  </si>
  <si>
    <t>PCNX (2.4)</t>
  </si>
  <si>
    <t>HEYL (2.3)</t>
  </si>
  <si>
    <t>RBFOX1 (2.2)</t>
  </si>
  <si>
    <t>HSD17B6 (2.8)</t>
  </si>
  <si>
    <t>MYH7 (2.2)</t>
  </si>
  <si>
    <t>WNT3 (4.4)</t>
  </si>
  <si>
    <t>KCTD13 (2.9)</t>
  </si>
  <si>
    <t>ENSG00000223960 (2.5)</t>
  </si>
  <si>
    <t>VGLL2 (7.7)</t>
  </si>
  <si>
    <t>PACSIN3 (5.3)</t>
  </si>
  <si>
    <t>MP:0000759</t>
  </si>
  <si>
    <t>abnormal skeletal muscle morphology</t>
  </si>
  <si>
    <t>MP:0005630</t>
  </si>
  <si>
    <t>increased lung weight</t>
  </si>
  <si>
    <t>RBFOX1 (4.2)</t>
  </si>
  <si>
    <t>PITX2 (3.2)</t>
  </si>
  <si>
    <t>ENSG00000223960 (2.2)</t>
  </si>
  <si>
    <t>SCN5A (1.9)</t>
  </si>
  <si>
    <t>RAPSN (5.6)</t>
  </si>
  <si>
    <t>PITX2 (3.7)</t>
  </si>
  <si>
    <t>ANGPT1 (3.8)</t>
  </si>
  <si>
    <t>MP:0001629</t>
  </si>
  <si>
    <t>abnormal heart rate</t>
  </si>
  <si>
    <t>MP:0000516</t>
  </si>
  <si>
    <t>abnormal renal/urinary system morphology</t>
  </si>
  <si>
    <t>WNT2 (4.1)</t>
  </si>
  <si>
    <t>TBX3 (4.0)</t>
  </si>
  <si>
    <t>CDH13 (5.1)</t>
  </si>
  <si>
    <t>MP:0005202</t>
  </si>
  <si>
    <t>lethargy</t>
  </si>
  <si>
    <t>ANXA13 (2.9)</t>
  </si>
  <si>
    <t>VEPH1 (2.6)</t>
  </si>
  <si>
    <t>ENSG00000253426 (2.1)</t>
  </si>
  <si>
    <t>ERBB4 (2.1)</t>
  </si>
  <si>
    <t>XYLB (2.0)</t>
  </si>
  <si>
    <t>BACH1 (2.0)</t>
  </si>
  <si>
    <t>ACCN4 (1.9)</t>
  </si>
  <si>
    <t>CDH13 (2.9)</t>
  </si>
  <si>
    <t>ALDH1A2 (2.8)</t>
  </si>
  <si>
    <t>ANGPT1 (2.2)</t>
  </si>
  <si>
    <t>HEYL (5.3)</t>
  </si>
  <si>
    <t>MYH7 (9.0)</t>
  </si>
  <si>
    <t>PLN (6.9)</t>
  </si>
  <si>
    <t>REACTOME_STRIATED_MUSCLE_CONTRACTION</t>
  </si>
  <si>
    <t>TTN (12.3)</t>
  </si>
  <si>
    <t>VGLL2 (8.4)</t>
  </si>
  <si>
    <t>RBFOX1 (5.7)</t>
  </si>
  <si>
    <t>A. spQRSTa</t>
  </si>
  <si>
    <t>TRAIT</t>
  </si>
  <si>
    <t>STUDY</t>
  </si>
  <si>
    <t>ANCESTRY</t>
  </si>
  <si>
    <t>rs1727098</t>
  </si>
  <si>
    <t>Body habitus</t>
  </si>
  <si>
    <t xml:space="preserve">Blood counts </t>
  </si>
  <si>
    <t>Astle W</t>
  </si>
  <si>
    <t>rs4455199</t>
  </si>
  <si>
    <t>Bone density</t>
  </si>
  <si>
    <t>Follicular cysts of skin and subcutaneous tissue</t>
  </si>
  <si>
    <t>Treatment with warfarin</t>
  </si>
  <si>
    <t>Cardiac arrhythmia</t>
  </si>
  <si>
    <t>Nolte IM</t>
  </si>
  <si>
    <t>rs330936</t>
  </si>
  <si>
    <t>Miserableness</t>
  </si>
  <si>
    <t>rs12541595</t>
  </si>
  <si>
    <t>Left ventricle diastolic internal dimension</t>
  </si>
  <si>
    <t>Inguinal hernia</t>
  </si>
  <si>
    <t>Puberty</t>
  </si>
  <si>
    <t>Hand grip strength</t>
  </si>
  <si>
    <t>rs59360790</t>
  </si>
  <si>
    <t>GLGC</t>
  </si>
  <si>
    <t>Respiratory function</t>
  </si>
  <si>
    <t>Suffer from nerves</t>
  </si>
  <si>
    <t>rs2136019</t>
  </si>
  <si>
    <t>rs61991614</t>
  </si>
  <si>
    <t>Types of transport used, excluding work: walk</t>
  </si>
  <si>
    <t>Pain type experienced in last month: knee pain</t>
  </si>
  <si>
    <t>rs17650860</t>
  </si>
  <si>
    <t>Androgenetic alopecia early age of onset</t>
  </si>
  <si>
    <t>Li R</t>
  </si>
  <si>
    <t>chr17:44238424</t>
  </si>
  <si>
    <t>Paracetamol use</t>
  </si>
  <si>
    <t>Daytime dozing or sleeping</t>
  </si>
  <si>
    <t>Low mood</t>
  </si>
  <si>
    <t>Fibrotic idiopathic interstitial pneumonias pulmonary fibrosis</t>
  </si>
  <si>
    <t>Fingerlin TE</t>
  </si>
  <si>
    <t>Frequency of tenseness or restlessness in last 2 weeks</t>
  </si>
  <si>
    <t>Getting up in morning</t>
  </si>
  <si>
    <t>Ovarian cancer</t>
  </si>
  <si>
    <t>Phelan M</t>
  </si>
  <si>
    <t>Intracranial volume</t>
  </si>
  <si>
    <t>Ikram MA</t>
  </si>
  <si>
    <t>Invasive ovarian cancer</t>
  </si>
  <si>
    <t>Left-handedness</t>
  </si>
  <si>
    <t>Mood swings</t>
  </si>
  <si>
    <t>SSGAC</t>
  </si>
  <si>
    <t>Pain type experienced in last month: headache</t>
  </si>
  <si>
    <t>Simon-Sanchez J</t>
  </si>
  <si>
    <t>Qualifications: college or university degree</t>
  </si>
  <si>
    <t>Sensitivity or hurt feelings</t>
  </si>
  <si>
    <t>Brazilian</t>
  </si>
  <si>
    <t>SAS</t>
  </si>
  <si>
    <t>HA</t>
  </si>
  <si>
    <t>EA, EAS, HA, AA</t>
  </si>
  <si>
    <t>EA, AA, SAS</t>
  </si>
  <si>
    <r>
      <t>8:138630110:C:T</t>
    </r>
    <r>
      <rPr>
        <sz val="10"/>
        <color theme="1"/>
        <rFont val="Calibri"/>
        <family val="2"/>
      </rPr>
      <t>†</t>
    </r>
  </si>
  <si>
    <r>
      <t>9:136846796:C:T</t>
    </r>
    <r>
      <rPr>
        <sz val="10"/>
        <color theme="1"/>
        <rFont val="Calibri"/>
        <family val="2"/>
      </rPr>
      <t>†</t>
    </r>
  </si>
  <si>
    <r>
      <t>2:179753549:A:G</t>
    </r>
    <r>
      <rPr>
        <sz val="10"/>
        <color theme="1"/>
        <rFont val="Calibri"/>
        <family val="2"/>
      </rPr>
      <t>†</t>
    </r>
  </si>
  <si>
    <t>Trait</t>
  </si>
  <si>
    <t>OR</t>
  </si>
  <si>
    <t>Spatial QRS-T angle</t>
  </si>
  <si>
    <t>Primary analysis</t>
  </si>
  <si>
    <t>Frontal QRS-T angle</t>
  </si>
  <si>
    <t>KCNAB1</t>
  </si>
  <si>
    <t>BMP8A</t>
  </si>
  <si>
    <t>MTCH2</t>
  </si>
  <si>
    <t>SPI1
SLC39A13
PSMC3
RAPSN
CELF1
PTPMT1
NDUFS3
C1QTNF4
AGBL2
FNBP4
NUP160
MYBPC3</t>
  </si>
  <si>
    <t>BAZ2A
ATP5F1B
PTGES3
NACA
HSD17B6
RBMS2</t>
  </si>
  <si>
    <t>MYH7
NGDN
SLC22A17</t>
  </si>
  <si>
    <t>SNORD56B</t>
  </si>
  <si>
    <t>SIPA1L1
PCNX1</t>
  </si>
  <si>
    <t>CDCA4</t>
  </si>
  <si>
    <t>GPR132
CLBA1</t>
  </si>
  <si>
    <t>WNT3
MAP3K14</t>
  </si>
  <si>
    <r>
      <t>Chr: chromosome; Position: physical position (build 37),  r</t>
    </r>
    <r>
      <rPr>
        <vertAlign val="superscript"/>
        <sz val="11"/>
        <color theme="1"/>
        <rFont val="Calibri"/>
        <family val="2"/>
      </rPr>
      <t>2</t>
    </r>
    <r>
      <rPr>
        <sz val="11"/>
        <color theme="1"/>
        <rFont val="Calibri"/>
        <family val="2"/>
      </rPr>
      <t>: linkage equilibrium r</t>
    </r>
    <r>
      <rPr>
        <vertAlign val="superscript"/>
        <sz val="11"/>
        <color theme="1"/>
        <rFont val="Calibri"/>
        <family val="2"/>
      </rPr>
      <t>2</t>
    </r>
    <r>
      <rPr>
        <sz val="11"/>
        <color theme="1"/>
        <rFont val="Calibri"/>
        <family val="2"/>
      </rPr>
      <t xml:space="preserve"> between the lead variant (rsID) and analysed variant , Trait: Reported phenotype in GWAS in Phenoscanner, Category: Trait grouped according to common themes, </t>
    </r>
    <r>
      <rPr>
        <i/>
        <sz val="11"/>
        <color theme="1"/>
        <rFont val="Calibri"/>
        <family val="2"/>
      </rPr>
      <t>P</t>
    </r>
    <r>
      <rPr>
        <sz val="11"/>
        <color theme="1"/>
        <rFont val="Calibri"/>
        <family val="2"/>
      </rPr>
      <t xml:space="preserve">-value: GWAS </t>
    </r>
    <r>
      <rPr>
        <i/>
        <sz val="11"/>
        <color theme="1"/>
        <rFont val="Calibri"/>
        <family val="2"/>
      </rPr>
      <t>P</t>
    </r>
    <r>
      <rPr>
        <sz val="11"/>
        <color theme="1"/>
        <rFont val="Calibri"/>
        <family val="2"/>
      </rPr>
      <t xml:space="preserve">-value for the association of the analysed variant with the trait, N: Sample size of the GWAS in Phenoscanner if available. </t>
    </r>
  </si>
  <si>
    <t>B. fQRSTa</t>
  </si>
  <si>
    <t>A. spQRSTA</t>
  </si>
  <si>
    <t>BMP8A - Bone Morphogenetic Protein 8a</t>
  </si>
  <si>
    <t xml:space="preserve">This gene encodes a secreted ligand of the TGF-beta (transforming growth factor-beta) superfamily of proteins. This protein may play a role in development of the reproductive system.  </t>
  </si>
  <si>
    <t>8843393
25451979
28465413</t>
  </si>
  <si>
    <t>Expression of this pseudogene may be downregulated in non-small cell lung cancer (NSCLC). Differential DNA methylation of this locus may be associated with intellectual disability and bipolar disorder in human patients.</t>
  </si>
  <si>
    <t>PPIEL - Peptidylprolyl Isomerase E Like Pseudogene</t>
  </si>
  <si>
    <t>29565503
19568875</t>
  </si>
  <si>
    <t>PABPC4 - Poly(A) Binding Protein Cytoplasmic 4</t>
  </si>
  <si>
    <t>Poly(A)-binding proteins (PABPs) bind to the poly(A) tail present at the 3-prime ends of most eukaryotic mRNAs.  PABPC4 is localized primarily to the cytoplasm. May be necessary for regulation of stability of labile mRNA species in activated T cells.</t>
  </si>
  <si>
    <t>Gene Ontology (GO) annotations related to this gene include calcium ion binding however no other information in genecards.org</t>
  </si>
  <si>
    <t xml:space="preserve">EFCAB14 - EF-Hand Calcium Binding Domain 14 </t>
  </si>
  <si>
    <t>This gene encodes a member of the CRMP (collapsing response mediator protein) family thought to be involved in neural development.</t>
  </si>
  <si>
    <t>DPYSL5 - Dihydropyrimidinase Like 5</t>
  </si>
  <si>
    <t xml:space="preserve">Roles in neuronal cell appoptosis and the development of neurodevelopmental disorders with cerebellar abnormalities and callosum agenesis. No clear role in cardiovascular biology. </t>
  </si>
  <si>
    <t>32247616
33894126</t>
  </si>
  <si>
    <t>CEP85L - Centrosomal Protein 85 Like</t>
  </si>
  <si>
    <t xml:space="preserve">The protein encoded by this gene was identified as a breast cancer antigen. Nothing more is known of its function at this time. </t>
  </si>
  <si>
    <t>MTCH2 - Mitochondrial Carrier 2</t>
  </si>
  <si>
    <t xml:space="preserve">This gene encodes a member of the SLC25 family of nuclear-encoded transporters that are localized in the inner mitochondrial membrane.  Genome-wide association studies in human have identified single-nucleotide polymorphisms in several loci associated with obesity. This gene is one such locus, which is highly expressed in white adipose tissue and adipocytes, and thought to play a regulatory role in adipocyte differentiation and biology. </t>
  </si>
  <si>
    <t>26876167
19079261</t>
  </si>
  <si>
    <t>SNORD56B - Small Nucleolar RNA, C/D Box 56B</t>
  </si>
  <si>
    <t xml:space="preserve">SNORD56B (Small Nucleolar RNA, C/D Box 56B) is an RNA Gene, and is affiliated with the snoRNA class. </t>
  </si>
  <si>
    <t xml:space="preserve">This gene encodes a protein that belongs to the E2F family of transcription factors. This protein regulates E2F-dependent transcriptional activation and cell proliferation, mainly through the E2F/retinoblastoma protein pathway. </t>
  </si>
  <si>
    <t>CDCA4 - Cell Division Cycle Associated 4</t>
  </si>
  <si>
    <t>SOX8 - SRY-Box Transcription Factor 8</t>
  </si>
  <si>
    <t xml:space="preserve">This gene encodes a member of the SOX (SRY-related HMG-box) family of transcription factors involved in the regulation of embryonic development and in the determination of the cell fate. May be involved in brain development. </t>
  </si>
  <si>
    <t>12351187
32369742</t>
  </si>
  <si>
    <t xml:space="preserve">May have a role in the cardiac development specifically valves and autonomic nervous system. </t>
  </si>
  <si>
    <t>LOC105373411</t>
  </si>
  <si>
    <t>LOC105373411 - Uncharacterized LOC105373411</t>
  </si>
  <si>
    <t>RNA Gene, and is affiliated with the ncRNA class.</t>
  </si>
  <si>
    <t>FARP1 - FERM, ARH/RhoGEF And Pleckstrin Domain Protein 1</t>
  </si>
  <si>
    <t xml:space="preserve">This gene encodes a protein containing a FERM (4.2, exrin, radixin, moesin) domain, a Dbl homology domain, and two pleckstrin homology domains. These domains are found in guanine nucleotide exchange factors and proteins that link the cytoskeleton to the cell membrane.  </t>
  </si>
  <si>
    <t>28172500
19217374</t>
  </si>
  <si>
    <t>May have a role in the promotion of cushion mesenchymal cell formation. Promotes the dendritic growth of spinal motor neuron subtypes and links postsynapic cytoskeletal dynamics and transsynaptic organisation.</t>
  </si>
  <si>
    <t>TAOK2
LOC613038</t>
  </si>
  <si>
    <t>KCTD13</t>
  </si>
  <si>
    <t>KCTD13 - Potassium Channel Tetramerization Domain Containing 13</t>
  </si>
  <si>
    <t xml:space="preserve">Substrate-specific adapter of a BCR (BTB-CUL3-RBX1) E3 ubiquitin-protein ligase complex required for synaptic transmission </t>
  </si>
  <si>
    <t>19782033
31197948
31402430
29088697</t>
  </si>
  <si>
    <t>rs34866937</t>
  </si>
  <si>
    <t>rs6659025</t>
  </si>
  <si>
    <t>rs10838724</t>
  </si>
  <si>
    <t>rs7124681</t>
  </si>
  <si>
    <t>NUP160</t>
  </si>
  <si>
    <t>rs12798028</t>
  </si>
  <si>
    <t>rs3072094</t>
  </si>
  <si>
    <t>Heart Left Venticle</t>
  </si>
  <si>
    <t>Heart Right atrial appendage</t>
  </si>
  <si>
    <t>Aorta Artery</t>
  </si>
  <si>
    <t>MTSS1 (LV &amp; RAA)
LINC00964 (LV)</t>
  </si>
  <si>
    <t>C1QTNF4 (LV &amp; AA)</t>
  </si>
  <si>
    <t>CDH13 (RAA and LV)</t>
  </si>
  <si>
    <t>BACH1 (RAA)</t>
  </si>
  <si>
    <t>Atherosclerosis Risk in Communities study</t>
  </si>
  <si>
    <r>
      <t xml:space="preserve">CHRPOSID, Unique variant identifier; Chr, chromosome; Position, base pair position in build 37; EA, Effect allele; OA, Other allele, EAF, Effect allele frequency; Beta, Effect estimate from linear regression (inverse normalised transformed phenotype) SE, Standard error; </t>
    </r>
    <r>
      <rPr>
        <i/>
        <sz val="10"/>
        <color theme="1"/>
        <rFont val="Times New Roman"/>
        <family val="1"/>
      </rPr>
      <t>P</t>
    </r>
    <r>
      <rPr>
        <sz val="10"/>
        <color theme="1"/>
        <rFont val="Times New Roman"/>
        <family val="1"/>
      </rPr>
      <t xml:space="preserve">-value, </t>
    </r>
    <r>
      <rPr>
        <i/>
        <sz val="10"/>
        <color theme="1"/>
        <rFont val="Times New Roman"/>
        <family val="1"/>
      </rPr>
      <t>P</t>
    </r>
    <r>
      <rPr>
        <sz val="10"/>
        <color theme="1"/>
        <rFont val="Times New Roman"/>
        <family val="1"/>
      </rPr>
      <t xml:space="preserve">-value of association; GWS, Genome-wide significant (P-value &lt; 5x10-8). Previously reported loci for spatial QRS-T angle are in bold (PMID = 29622589). </t>
    </r>
    <r>
      <rPr>
        <sz val="10"/>
        <color theme="1"/>
        <rFont val="Calibri"/>
        <family val="2"/>
      </rPr>
      <t>†</t>
    </r>
    <r>
      <rPr>
        <sz val="10"/>
        <color theme="1"/>
        <rFont val="Times New Roman"/>
        <family val="1"/>
      </rPr>
      <t xml:space="preserve">locus significant in ancestry-specific analysis but not in multi-ancestry meta-analysis. </t>
    </r>
  </si>
  <si>
    <t>Analyzed variant, Variant annoted using CADD; CHR, chromosome; POS, base pair position in build 37; EA, Effect allele; OA, Other allele; r2, linkage equilibrium r2 between lead variant at locus and annotated variant; Consequence, Predicted effect of the EA as annoated by Varient Effect PRedictor;Nearest transcript, nearest transcript to analysed variant; CADD, Combined Annotation Dependent Depletion score. Variants are ranked by CADD score and filtered to only include a score &gt; 10.</t>
  </si>
  <si>
    <t>Lead variant CHRPOSID (EA)</t>
  </si>
  <si>
    <t>Transcript</t>
  </si>
  <si>
    <t>Z-score</t>
  </si>
  <si>
    <t>rs17762073</t>
  </si>
  <si>
    <t>NACA; ZBTB39; TAC3; MYO1A; HBCBP; GPR182; LRP1</t>
  </si>
  <si>
    <t>NACA; HBCBP;GPR182</t>
  </si>
  <si>
    <r>
      <t>Chr: chromosome; Position: physical position of the lead variant (build 37); r</t>
    </r>
    <r>
      <rPr>
        <vertAlign val="superscript"/>
        <sz val="10"/>
        <color theme="1"/>
        <rFont val="Times New Roman"/>
        <family val="1"/>
      </rPr>
      <t>2</t>
    </r>
    <r>
      <rPr>
        <sz val="10"/>
        <color theme="1"/>
        <rFont val="Times New Roman"/>
        <family val="1"/>
      </rPr>
      <t>: correlation (r</t>
    </r>
    <r>
      <rPr>
        <vertAlign val="superscript"/>
        <sz val="10"/>
        <color theme="1"/>
        <rFont val="Times New Roman"/>
        <family val="1"/>
      </rPr>
      <t>2</t>
    </r>
    <r>
      <rPr>
        <sz val="10"/>
        <color theme="1"/>
        <rFont val="Times New Roman"/>
        <family val="1"/>
      </rPr>
      <t>) between the lead variant (rsID) and analysed variant(s); RDB score, Regulome DB score. Results shown for variants with RDB score &lt;= 3b.</t>
    </r>
  </si>
  <si>
    <t>A. Full Comers cohort</t>
  </si>
  <si>
    <t>Sensitivity Test</t>
  </si>
  <si>
    <t>Fixed-effect IVW</t>
  </si>
  <si>
    <t>Random-effect IVW</t>
  </si>
  <si>
    <t>MR-egger (beta)</t>
  </si>
  <si>
    <t>Weighted median</t>
  </si>
  <si>
    <t>95% CI</t>
  </si>
  <si>
    <t>1.004-1.022</t>
  </si>
  <si>
    <t>0.992-1.035</t>
  </si>
  <si>
    <t>0.917-1.011</t>
  </si>
  <si>
    <t>0.008-0.111</t>
  </si>
  <si>
    <t>0.981-1.014</t>
  </si>
  <si>
    <t>0.994-1.021</t>
  </si>
  <si>
    <t>#SNPs</t>
  </si>
  <si>
    <t>1.003-1.023</t>
  </si>
  <si>
    <t>0.991-1.035</t>
  </si>
  <si>
    <t>0.917-1.018</t>
  </si>
  <si>
    <t>0.989-1.016</t>
  </si>
  <si>
    <t>MR-PRESSO (outlier-corrected)</t>
  </si>
  <si>
    <t>0.999-1.029</t>
  </si>
  <si>
    <t>0.996-1.025</t>
  </si>
  <si>
    <t>0.993-1.035</t>
  </si>
  <si>
    <t>0.989-1.031</t>
  </si>
  <si>
    <t>0.942-1.037</t>
  </si>
  <si>
    <t>0.942-1.043</t>
  </si>
  <si>
    <t>0.985-1.036</t>
  </si>
  <si>
    <t>0.997-1.031</t>
  </si>
  <si>
    <t>0.992-1.025</t>
  </si>
  <si>
    <t>B. Sarcomere positive subset</t>
  </si>
  <si>
    <t>1.002-1.024</t>
  </si>
  <si>
    <t>0.997-1.019</t>
  </si>
  <si>
    <t>0.989-1.038</t>
  </si>
  <si>
    <t>0.983-1.033</t>
  </si>
  <si>
    <t>0.898-1.001</t>
  </si>
  <si>
    <t>0.893-1.004</t>
  </si>
  <si>
    <t>0.012-0.147</t>
  </si>
  <si>
    <t>0.967-1.007</t>
  </si>
  <si>
    <t>0.964-1.004</t>
  </si>
  <si>
    <t>0.992-1.022</t>
  </si>
  <si>
    <t>0.987-1.016</t>
  </si>
  <si>
    <t>C. Sarcomere negative subset</t>
  </si>
  <si>
    <t>0.001-0.122</t>
  </si>
  <si>
    <t>0.974-1.010</t>
  </si>
  <si>
    <t>0.982-1.030</t>
  </si>
  <si>
    <t>0.020-0.135</t>
  </si>
  <si>
    <t>0.993-1.027</t>
  </si>
  <si>
    <t>0.996-1.033</t>
  </si>
  <si>
    <t>0.987-1.068</t>
  </si>
  <si>
    <t>0.995-1.028</t>
  </si>
  <si>
    <t>0.988-1.027</t>
  </si>
  <si>
    <t>0.992-1.031</t>
  </si>
  <si>
    <t>1.000-1.041</t>
  </si>
  <si>
    <t>0.992-1.026</t>
  </si>
  <si>
    <t>0.990-1.088</t>
  </si>
  <si>
    <t>Multi-ancestry analysis</t>
  </si>
  <si>
    <t>European ancestry analysis</t>
  </si>
  <si>
    <t>MR-egger (intercept)*</t>
  </si>
  <si>
    <r>
      <t>Two sample Mendelian Randomisation performed between spatial QRS-Ta (exposure) and DCM (outcome). Variants from a DCM discovery GWAS (Garnier et al) were used (methods). Beta, Risk of DCM per 1</t>
    </r>
    <r>
      <rPr>
        <sz val="11"/>
        <color theme="1"/>
        <rFont val="Calibri"/>
        <family val="2"/>
      </rPr>
      <t>° genetically determined increase in spQRSTa; SE, Standard error; OR, Odds ratio; #SNPs, Number of SNPs included in analysis.</t>
    </r>
    <r>
      <rPr>
        <sz val="11"/>
        <color theme="1"/>
        <rFont val="Calibri"/>
        <family val="2"/>
        <scheme val="minor"/>
      </rPr>
      <t xml:space="preserve"> * MR Egger intercept regression coefficient</t>
    </r>
  </si>
  <si>
    <t>Two sample Mendelian Randomisation performed between spatial QRS-Ta (exposure) and HCM (outcome). HCM cohort used: Comers. Controls: UK Biobank (UKB) individuals. There was no overlap with UKB individuals included in the spQRSTa GWAS. Multi-ancestry IVs tested in mult-ancestry HCM cohort. European IVs tested in European HCM cohort.  Beta, Risk of DCM per 1° genetically determined increase in spQRSTa; SE, Standard error; OR, Odds ratio; #SNPs, Number of SNPs included in analysis. * MR Egger intercept regression coefficient</t>
  </si>
  <si>
    <t>Fascicular block/ BBB</t>
  </si>
  <si>
    <t>Atrioventrciular block</t>
  </si>
  <si>
    <t>Units are per standard deviation increase in polygenic risk score. SE; standard error, OR; Odds ratio, CI: Confidence interval, BBB; Bundle branch block. OR columns are colour coded according to direction of effect. P-values &lt; 0.05 are in bold and red. Bonferonni threshold for significance is 0.05/8 = 6.3x10-3. ICD-10/9 codes and operation codes for each definition are defined in Supplementary Note 2.</t>
  </si>
  <si>
    <t>S-PrediXcan results for spQRSTa (a) and fQRSTa (b) using European-ancestry meta-analysis summary statistics. Tissue, tissue in which gene expression was significantly associated with the phenotype (LV; left ventricle, RAA; Right atrial appendage, AA; Aortic artery, CA; Coronary artery); Gene region, region within the transcript containing variants used for prediction; Transcript, Name of transcript where expression was tested; Z-score, Z-score of association; Effect size, Effect size and direction of effect of gene expression on the phenotype. *This locus was not genome-wide significant in the European-ancestry meta-analysis, but it was significant in the corresponding multi-ancestry meta-analysis.</t>
  </si>
  <si>
    <t>spQRSTa multi-ancestry loci</t>
  </si>
  <si>
    <t>Heart rate</t>
  </si>
  <si>
    <t>PR interval</t>
  </si>
  <si>
    <t>QRS duration</t>
  </si>
  <si>
    <t>QT interval</t>
  </si>
  <si>
    <t>JT interval</t>
  </si>
  <si>
    <t>P-wave duration</t>
  </si>
  <si>
    <t>QRS voltage</t>
  </si>
  <si>
    <t>Lead variant RsID</t>
  </si>
  <si>
    <t>Candidate gene</t>
  </si>
  <si>
    <t>Locus boundary overlap</t>
  </si>
  <si>
    <t>GWAS-PW PP</t>
  </si>
  <si>
    <t>MHY7</t>
  </si>
  <si>
    <r>
      <t xml:space="preserve">Type, 'lead' for the lead variant at the locus in the European meta-analysis and 'conditionally independent' for the identified conditionally independent variant in UK Biobank; Chr, chromosome; CHRPOSID, Unique variant identifier, Position, base pair position in build 37; EA, effect allele; EAF, effect allele frequency; Beta, effect estimate from the GWAS meta-analysis (inverse normalised transformed phenotype); SE, standard error from the GWAS; </t>
    </r>
    <r>
      <rPr>
        <i/>
        <sz val="10"/>
        <color theme="1"/>
        <rFont val="Times New Roman"/>
        <family val="1"/>
      </rPr>
      <t>P</t>
    </r>
    <r>
      <rPr>
        <sz val="10"/>
        <color theme="1"/>
        <rFont val="Times New Roman"/>
        <family val="1"/>
      </rPr>
      <t xml:space="preserve">-value, GWAS </t>
    </r>
    <r>
      <rPr>
        <i/>
        <sz val="10"/>
        <color theme="1"/>
        <rFont val="Times New Roman"/>
        <family val="1"/>
      </rPr>
      <t>P</t>
    </r>
    <r>
      <rPr>
        <sz val="10"/>
        <color theme="1"/>
        <rFont val="Times New Roman"/>
        <family val="1"/>
      </rPr>
      <t xml:space="preserve">-value; Beta Joint, beta estimate from conditional analysis; SE Joint, SE for the beta estimate from conditional analysis; </t>
    </r>
    <r>
      <rPr>
        <i/>
        <sz val="10"/>
        <color theme="1"/>
        <rFont val="Times New Roman"/>
        <family val="1"/>
      </rPr>
      <t>P</t>
    </r>
    <r>
      <rPr>
        <sz val="10"/>
        <color theme="1"/>
        <rFont val="Times New Roman"/>
        <family val="1"/>
      </rPr>
      <t xml:space="preserve">-Joint, conditional analysis </t>
    </r>
    <r>
      <rPr>
        <i/>
        <sz val="10"/>
        <color theme="1"/>
        <rFont val="Times New Roman"/>
        <family val="1"/>
      </rPr>
      <t>P</t>
    </r>
    <r>
      <rPr>
        <sz val="10"/>
        <color theme="1"/>
        <rFont val="Times New Roman"/>
        <family val="1"/>
      </rPr>
      <t>-value. Previously reported loci are highlighted in bold. All conditionally independent variants were present in at least 50% of the maximum sample size in the European meta-analysis and genome-wide significant (</t>
    </r>
    <r>
      <rPr>
        <i/>
        <sz val="10"/>
        <color theme="1"/>
        <rFont val="Times New Roman"/>
        <family val="1"/>
      </rPr>
      <t>P</t>
    </r>
    <r>
      <rPr>
        <sz val="10"/>
        <color theme="1"/>
        <rFont val="Times New Roman"/>
        <family val="1"/>
      </rPr>
      <t>-Joint&lt;1×0-8) in conditional analysis.</t>
    </r>
  </si>
  <si>
    <t>Lead variant rsID</t>
  </si>
  <si>
    <t>Lead variant rsID, Lead variant at the locus; Chr, chromosome; Position, base pair position in build 37; Analyzed variant rsID, Variant (either lead or proxy (r2 &gt; 0.8) annotated by VEP; EA, Effect allele; r2, Correlation between analysed and lead variant at the locus; HGVS, Human Genome Variation Society; CDS, coding sequence; All lead variants and their proxies (r2 &gt; 0.8) were annotated using Variant Effect Predictor (VEP).  Only variants predicted to be protein altering (determined as high or moderate impact by VEP) are shown. Non-synonymous variants were not identified at frontal QRS-T angle multi-ancestry loci</t>
  </si>
  <si>
    <t>Analysed variant rsID</t>
  </si>
  <si>
    <t>eQTL variant rsID</t>
  </si>
  <si>
    <t>Gene/Transcript (eQTL)</t>
  </si>
  <si>
    <t>Lead variant rsID (EA)</t>
  </si>
  <si>
    <r>
      <t xml:space="preserve">MeSH term, Medical Subject Heading term for the tissue or cell type annotation; Name, Tissue or cell type annotation; MeSH first level term, Description of the tissue or cell type annotation; MeSH second level term, More general description of the tissue or cell type annotation;  Nominal </t>
    </r>
    <r>
      <rPr>
        <i/>
        <sz val="10"/>
        <color theme="1"/>
        <rFont val="Times New Roman"/>
        <family val="1"/>
      </rPr>
      <t>P</t>
    </r>
    <r>
      <rPr>
        <sz val="10"/>
        <color theme="1"/>
        <rFont val="Times New Roman"/>
        <family val="1"/>
      </rPr>
      <t xml:space="preserve">-value, Nominal enrichment </t>
    </r>
    <r>
      <rPr>
        <i/>
        <sz val="10"/>
        <color theme="1"/>
        <rFont val="Times New Roman"/>
        <family val="1"/>
      </rPr>
      <t>P</t>
    </r>
    <r>
      <rPr>
        <sz val="10"/>
        <color theme="1"/>
        <rFont val="Times New Roman"/>
        <family val="1"/>
      </rPr>
      <t>-value of tissue/cell type annotation from the analysis(Null hypothesis: Genes in associated loci are not highly expressed in the given tissue or cell type); FDR, False discovery rate; Z-score, Tissue-specific expression Z-score for enrichment. Results shown which met a false discovery rate (FDR) &lt; 0.01</t>
    </r>
  </si>
  <si>
    <t>Z-score gene 1</t>
  </si>
  <si>
    <t>Z-score gene 2</t>
  </si>
  <si>
    <t>Z-score gene 3</t>
  </si>
  <si>
    <t>Z-score gene 4</t>
  </si>
  <si>
    <t>Z-score gene 5</t>
  </si>
  <si>
    <t>Z-score gene 6</t>
  </si>
  <si>
    <t>Z-score gene 7</t>
  </si>
  <si>
    <t>Z-score gene 8</t>
  </si>
  <si>
    <t>Z-score gene 9</t>
  </si>
  <si>
    <t>Z-score gene 10</t>
  </si>
  <si>
    <t>Lead variant RsID; Lead variant at spQRSTa locus, CHRPOSID; Unique variant identifier (build 37), Candidate gene; Best candidate gene from pooling results of bioinformatic analyses (Supplementary Table 14), Locus boundary overlap; Lead variant of ECG trait maps within locus boundaries of GWS spQRSTa locus indicated by a cell filled in orange (Definition of overlap: lead variant from other ECG trait GWAS is within r2 &gt; 0.1 or ± 500kb of the lead variant at the spQRSTa locus), P-value in trait GWAS; Look up of P-value in the ECG trait summary statistics and the GWAS P-value extracted, GWAS-PW PP; Posterior probability from pairwise GWAS of a variant in the region with shared genetic influence on both traits, Other; Results from ECG amplitude temporal points GWAS (PMID 32916098). Rows shaded in blue are loci where lead variants from other ECG GWAS did not map to the spQRSTa locus and the GWAS-PW PP was not significant (7 loci). N/A, the lead variant was not present in the P-wave duration GWAS</t>
  </si>
  <si>
    <r>
      <rPr>
        <b/>
        <i/>
        <sz val="11"/>
        <color theme="1"/>
        <rFont val="Calibri"/>
        <family val="2"/>
        <scheme val="minor"/>
      </rPr>
      <t>P</t>
    </r>
    <r>
      <rPr>
        <b/>
        <sz val="11"/>
        <color theme="1"/>
        <rFont val="Calibri"/>
        <family val="2"/>
        <scheme val="minor"/>
      </rPr>
      <t>-value in HR GWAS</t>
    </r>
  </si>
  <si>
    <r>
      <rPr>
        <b/>
        <i/>
        <sz val="11"/>
        <color theme="1"/>
        <rFont val="Calibri"/>
        <family val="2"/>
        <scheme val="minor"/>
      </rPr>
      <t>P</t>
    </r>
    <r>
      <rPr>
        <b/>
        <sz val="11"/>
        <color theme="1"/>
        <rFont val="Calibri"/>
        <family val="2"/>
        <scheme val="minor"/>
      </rPr>
      <t>-value in PR GWAS</t>
    </r>
  </si>
  <si>
    <r>
      <rPr>
        <b/>
        <i/>
        <sz val="11"/>
        <color theme="1"/>
        <rFont val="Calibri"/>
        <family val="2"/>
        <scheme val="minor"/>
      </rPr>
      <t>P</t>
    </r>
    <r>
      <rPr>
        <b/>
        <sz val="11"/>
        <color theme="1"/>
        <rFont val="Calibri"/>
        <family val="2"/>
        <scheme val="minor"/>
      </rPr>
      <t>-value in QRS GWAS</t>
    </r>
  </si>
  <si>
    <r>
      <rPr>
        <b/>
        <i/>
        <sz val="11"/>
        <color theme="1"/>
        <rFont val="Calibri"/>
        <family val="2"/>
        <scheme val="minor"/>
      </rPr>
      <t>P</t>
    </r>
    <r>
      <rPr>
        <b/>
        <sz val="11"/>
        <color theme="1"/>
        <rFont val="Calibri"/>
        <family val="2"/>
        <scheme val="minor"/>
      </rPr>
      <t>-value in QT GWAS</t>
    </r>
  </si>
  <si>
    <r>
      <rPr>
        <b/>
        <i/>
        <sz val="11"/>
        <color theme="1"/>
        <rFont val="Calibri"/>
        <family val="2"/>
        <scheme val="minor"/>
      </rPr>
      <t>P</t>
    </r>
    <r>
      <rPr>
        <b/>
        <sz val="11"/>
        <color theme="1"/>
        <rFont val="Calibri"/>
        <family val="2"/>
        <scheme val="minor"/>
      </rPr>
      <t>-value in JT GWAS</t>
    </r>
  </si>
  <si>
    <r>
      <rPr>
        <b/>
        <i/>
        <sz val="11"/>
        <color theme="1"/>
        <rFont val="Calibri"/>
        <family val="2"/>
        <scheme val="minor"/>
      </rPr>
      <t>P</t>
    </r>
    <r>
      <rPr>
        <b/>
        <sz val="11"/>
        <color theme="1"/>
        <rFont val="Calibri"/>
        <family val="2"/>
        <scheme val="minor"/>
      </rPr>
      <t>-value in TpTe GWAS</t>
    </r>
  </si>
  <si>
    <t>TpTe interval</t>
  </si>
  <si>
    <r>
      <rPr>
        <b/>
        <i/>
        <sz val="11"/>
        <color theme="1"/>
        <rFont val="Calibri"/>
        <family val="2"/>
        <scheme val="minor"/>
      </rPr>
      <t>P</t>
    </r>
    <r>
      <rPr>
        <b/>
        <sz val="11"/>
        <color theme="1"/>
        <rFont val="Calibri"/>
        <family val="2"/>
        <scheme val="minor"/>
      </rPr>
      <t>-value in Pwave GWAS</t>
    </r>
  </si>
  <si>
    <t>EA, AA, HA</t>
  </si>
  <si>
    <t>The Cooperative Health Research in South Tyrol study</t>
  </si>
  <si>
    <t>Use of specific QT prolonging medication, Pregnancy, Implantable cardioverter defibrillator / pacemaker implant</t>
  </si>
  <si>
    <t xml:space="preserve">EA; European ancestry, AA; African ancestry, HA; Hispanic/Latino, EAS; East Asian ancestry, SAS; South Asian ancestry </t>
  </si>
  <si>
    <t xml:space="preserve">EA; European ancestry, AA; African ancestry, HA; Hispanic/Latino ancestry, EAS; East Asian ancestry, SAS; South Asian Ancestry </t>
  </si>
  <si>
    <t>EA; European ancestry, AA; African ancestry, HA; Hispanic/Latino, EAS; East Asian ancestry, SAS; South Asian Ancestry. Values for spQRSTa are N/A when the study did not contribute to the spQRSTa GWAS meta-analyses</t>
  </si>
  <si>
    <t>No data</t>
  </si>
  <si>
    <t xml:space="preserve">rs13029206
</t>
  </si>
  <si>
    <t>RBFOX1 - 0.71
(rs716566, 0.955)</t>
  </si>
  <si>
    <t>CDH13 - 0.88</t>
  </si>
  <si>
    <t>BMP8A - 0.58
PABPC4 - 0.36</t>
  </si>
  <si>
    <t>NFIA - 0.54
TM2D1 - 0.14</t>
  </si>
  <si>
    <t>CASQ2 - 0.83
VANGL1 - 0.04
(rs4484922, r2 = 0.994)</t>
  </si>
  <si>
    <t>TNNT2 - 0.63
PKP1 - 0.04</t>
  </si>
  <si>
    <t>RYR2 - 0.55
ZP4 - 0.20
(rs876793, r2 = 0.69)</t>
  </si>
  <si>
    <t>ID2 - 0.74
KIDINS220 - 0.06</t>
  </si>
  <si>
    <t>DPYSL5 - 0.63
CENPA - 0.04
(rs1368888, r2 = 0.988)</t>
  </si>
  <si>
    <t>PKDCC - 0.66
EML4 - 0.06
(rs58470117, r2 = 0.995)</t>
  </si>
  <si>
    <t>SPTBN1 - 0.73
EML6 - 0.26</t>
  </si>
  <si>
    <t>TTN - 0.73
CCDC141 - 0.08
(rs55863869, r2 = 0.981)</t>
  </si>
  <si>
    <t>SPEG - 0.42
DES - 0.05</t>
  </si>
  <si>
    <t>SCN5A - 0.81
EXOG - 0.03</t>
  </si>
  <si>
    <t>LRIG1 - 0.36
SLC25A26 - 0.21
(rs11720956, r2 = 0.867)</t>
  </si>
  <si>
    <t>CCNL1 - 0.39
LEKR1  - 0.04</t>
  </si>
  <si>
    <t>PITX2 - 0.85
ENPEP - 0.04
(rs2595104, r2 = 0.973)</t>
  </si>
  <si>
    <t>CAMK2D - 0.83
ANK2 - 0.06
(rs6533694, r2 = 0.991)</t>
  </si>
  <si>
    <t>CWC27 - 0.54
SREK1IP1 - 0.08
(rs62371001, r2 = 0.968)</t>
  </si>
  <si>
    <t>HAND1 - 0.60
SAP30L - 0.08</t>
  </si>
  <si>
    <t>DSP - 0.76
CAGE1 - 0.02
(rs72825038, r2 = 0.979)</t>
  </si>
  <si>
    <t>CDNK1A - 0.67
RAB44 - 0.12</t>
  </si>
  <si>
    <t>PREP - 0.37
POPDC3 - 0.31
(rs2793409, r2 = 0.984)</t>
  </si>
  <si>
    <t>CFTR - 0.47
WNT2 - 0.25</t>
  </si>
  <si>
    <t>PPP1R3B - 0.72
ERI1 - 0.08
(rs330944, r2 = 0.761)</t>
  </si>
  <si>
    <t>MTSS1 - 0.69
ZNF572 - 0.65</t>
  </si>
  <si>
    <t>DKK1 - 0.69
PRKG1 - 0.26</t>
  </si>
  <si>
    <t>RBM20 - 0.75
PDCD4 - 0.03
(rs34005679, r2 = 0.777)</t>
  </si>
  <si>
    <t>WT1 - 0.80
CCDC73 - 0.02</t>
  </si>
  <si>
    <t>NDUFS3 - 0.21
MTCH2 - 0.14</t>
  </si>
  <si>
    <t>SOX5 - 0.45
BCAT1 - 0.02
(rs1396206, r2 = 0.745)</t>
  </si>
  <si>
    <t>NACA - 0.37
PTGES3 - 0.25</t>
  </si>
  <si>
    <t>TBX3 - 0.50</t>
  </si>
  <si>
    <t>KCNRG - 0.42
TRIM13 - 0.27</t>
  </si>
  <si>
    <t>ADPRHL1 - 0.85
DCUN1D2 - 0.06</t>
  </si>
  <si>
    <t>MYH7 - 0.31
MYH6 - 0.14
(rs2754171, r2 = 0.646)</t>
  </si>
  <si>
    <t>SIPA1L1 - 0.74
PCNX1 - 0.02</t>
  </si>
  <si>
    <t>IRF2BPL - 0.28
CIPC - 0.03
(rs61991614, r2 = 0.906)</t>
  </si>
  <si>
    <t>ALDH1A2 - 0.56
AQP9 - 0.14
(rs2119859, r2 = 0.890)</t>
  </si>
  <si>
    <t>LMF1 - 0.49
SOX8 - 0.15
(rs9328930, r2 = 0.931)</t>
  </si>
  <si>
    <t>KCTD13 - 0.55
ASPHD1 - 0.46</t>
  </si>
  <si>
    <t>NDRG4 - 0.41
GINS3 - 0.12
(rs8044768, r2 = 0.889)</t>
  </si>
  <si>
    <t>ZFPM1 - 0.48
PIEZO1 - 0.21
(rs12922009, r2 = 0.991)</t>
  </si>
  <si>
    <t>MAPT - 0.035
KANSL1 - 0.033</t>
  </si>
  <si>
    <t>CTAGE1 - 0.74
GATA6 - 0.05
(rs35236676, r2 = 0.972)</t>
  </si>
  <si>
    <t>FERMT1 - 0.51
LRRN4 - 0.24
(rs6085497, r2 = 0.979)</t>
  </si>
  <si>
    <t>BACH1 - 0.64
MAP3K7CL - 0.05
(rs4817279, r2 = 0.784)</t>
  </si>
  <si>
    <t>DERL3 - 0.28
SMARCB1 - 0.21</t>
  </si>
  <si>
    <t>PPIEL
PABPC4
HEYL
MACF1</t>
  </si>
  <si>
    <t>CEP85L - 0.31
PLN - 0.30</t>
  </si>
  <si>
    <t>NACA
ZBTB39
TAC3
MYO1A
LRP1
GPR182
SMARCC2
ITGA5</t>
  </si>
  <si>
    <t xml:space="preserve">Left or Right ventricle HiC locus interactor (Schmitt / Yung)
</t>
  </si>
  <si>
    <t xml:space="preserve">eQTL COLOC PP &gt; 0.75 
</t>
  </si>
  <si>
    <t>CASQ2 (LV, RAA)</t>
  </si>
  <si>
    <t xml:space="preserve">S-PrediXcan significant gene
</t>
  </si>
  <si>
    <t>LINC00964 (LV)
MTSS1 (RAA)
RP11-1082L8.3 (RAA, AA, CA)</t>
  </si>
  <si>
    <t>Top candidate gene at locus</t>
  </si>
  <si>
    <t>Open targets Genetics Platform:
Top two genes at locus (L2G score)</t>
  </si>
  <si>
    <t>Gene expression enriched or enhanced in heart tissue.  (Protein atlas)</t>
  </si>
  <si>
    <t>NFIA (High)</t>
  </si>
  <si>
    <t>CASQ2 (High)</t>
  </si>
  <si>
    <t>TNNT2 (High)</t>
  </si>
  <si>
    <t>MACF1 (Medium)
PABPC4 (Medium)</t>
  </si>
  <si>
    <t>Genes at locus with trait-relevant findings</t>
  </si>
  <si>
    <t>ATPAF1 (Medium)
EFCAB14 (Medium)</t>
  </si>
  <si>
    <t>RYR2
ACTIN2</t>
  </si>
  <si>
    <t>ACTIN2 (High)
RYR2 (Medium)</t>
  </si>
  <si>
    <t>ASPB3 (High)
SPTBN1 (Medium)</t>
  </si>
  <si>
    <t>TTN (High)</t>
  </si>
  <si>
    <t>SPEGG (High)
DES (High)
OBSL1 (Medium)
CHPF (Medium)</t>
  </si>
  <si>
    <t>EXOG (Medium)</t>
  </si>
  <si>
    <t>SLC25A26 (Medium)</t>
  </si>
  <si>
    <t>SSR3 (High)</t>
  </si>
  <si>
    <t>CAMK2D (High)</t>
  </si>
  <si>
    <t>DSP (High)
SNRNP48 (Medium)</t>
  </si>
  <si>
    <t>PREP (Medium)</t>
  </si>
  <si>
    <t>PLN (High)
CEP85L (High)</t>
  </si>
  <si>
    <t>ST7 (Medium)</t>
  </si>
  <si>
    <t>PPP1R3B (Medium)</t>
  </si>
  <si>
    <t>RBM20 (High)
PDCD4 (Medium)</t>
  </si>
  <si>
    <t>MYBPC3
PACSIN3</t>
  </si>
  <si>
    <t>SMARCC2 (High)
RBMS2 (Medium)
GPR182 (Medium)</t>
  </si>
  <si>
    <t>SGCG (High)</t>
  </si>
  <si>
    <t>ADPRHL1 (Medium)</t>
  </si>
  <si>
    <t>IRF2BPL (High)</t>
  </si>
  <si>
    <t>MYH7 (High)
MYH6 (High)</t>
  </si>
  <si>
    <t>ALDH1A2 (Medium)</t>
  </si>
  <si>
    <t>GPR132 (Medium)</t>
  </si>
  <si>
    <t>MMP15 (Medium)</t>
  </si>
  <si>
    <t>CDH13 (Medium)</t>
  </si>
  <si>
    <t>CHCHD10</t>
  </si>
  <si>
    <t>MYO18B (Medium)
CHCHD10 (Medium)</t>
  </si>
  <si>
    <t>Medium or High Protein expression in Heart tissue 
(Protein atlas)</t>
  </si>
  <si>
    <r>
      <t xml:space="preserve">CHRPOSID, Unique variant identifier; Chr, chromosome; Position, base pair position in build 37; EA, Effect allele; OA, Other allele, EAF, Effect allele frequency; Beta, Effect estimate from linear regression (inverse normalised transformed phenotype) SE, Standard error; </t>
    </r>
    <r>
      <rPr>
        <i/>
        <sz val="10"/>
        <color theme="1"/>
        <rFont val="Times New Roman"/>
        <family val="1"/>
      </rPr>
      <t>P</t>
    </r>
    <r>
      <rPr>
        <sz val="10"/>
        <color theme="1"/>
        <rFont val="Times New Roman"/>
        <family val="1"/>
      </rPr>
      <t xml:space="preserve">-value, </t>
    </r>
    <r>
      <rPr>
        <i/>
        <sz val="10"/>
        <color theme="1"/>
        <rFont val="Times New Roman"/>
        <family val="1"/>
      </rPr>
      <t>P</t>
    </r>
    <r>
      <rPr>
        <sz val="10"/>
        <color theme="1"/>
        <rFont val="Times New Roman"/>
        <family val="1"/>
      </rPr>
      <t xml:space="preserve">-value of association; GWS, Genome-wide significant (P-value&lt;5x10-8). Results in bold are previously reported loci (PMID = 29622589). </t>
    </r>
    <r>
      <rPr>
        <sz val="10"/>
        <color theme="1"/>
        <rFont val="Calibri"/>
        <family val="2"/>
      </rPr>
      <t>†</t>
    </r>
    <r>
      <rPr>
        <sz val="10"/>
        <color theme="1"/>
        <rFont val="Times New Roman"/>
        <family val="1"/>
      </rPr>
      <t>locus significant in ancestry-specific analysis but not in multi-ancestry meta-analysis. EA; European ancestry, AA; African ancestry, HA; Hispanic/Latino.</t>
    </r>
  </si>
  <si>
    <t>Multi-ancestry lead variants</t>
  </si>
  <si>
    <r>
      <t>I</t>
    </r>
    <r>
      <rPr>
        <vertAlign val="superscript"/>
        <sz val="10"/>
        <color theme="1"/>
        <rFont val="Times New Roman"/>
        <family val="1"/>
      </rPr>
      <t>2</t>
    </r>
    <r>
      <rPr>
        <sz val="10"/>
        <color theme="1"/>
        <rFont val="Times New Roman"/>
        <family val="1"/>
      </rPr>
      <t xml:space="preserve"> statistic</t>
    </r>
  </si>
  <si>
    <t>African ancestry lead variants</t>
  </si>
  <si>
    <t>European ancestry lead variants</t>
  </si>
  <si>
    <t>Hispanic/Latino ancestry lead variants</t>
  </si>
  <si>
    <t>CYP4B1-ATPAF1</t>
  </si>
  <si>
    <t>TM2D1 - TM2 Domain Containing 2</t>
  </si>
  <si>
    <t xml:space="preserve">Encodes a beta-amyloid peptide-binding protein and contains a structural module related to the seven transmembrane G protein-coupled receptor superfamily. </t>
  </si>
  <si>
    <t>VANGL1 - VANGL Planar Cell Polarity Protein 1</t>
  </si>
  <si>
    <t>This gene encodes a member of the tretraspanin family. The encoded protein may be involved in mediating intestinal trefoil factor induced wound healing in the intestinal mucosa. Mutations in this gene are associated with neural tube defects.</t>
  </si>
  <si>
    <t xml:space="preserve">VANGL1 is involved in arterial development / angiogenesis and mutations are associated with neural tube defects which manifest as cardiac abnormalities such as aberrant right subclavian artery. </t>
  </si>
  <si>
    <t>RYR2-ACTIN2</t>
  </si>
  <si>
    <t>ZP4 - Zona Pellucida Glycoprotein 4</t>
  </si>
  <si>
    <t>Component of the zona pullicida, an extracellular matrix that surrounds oocytes and mediates sperm binding</t>
  </si>
  <si>
    <t>SPEG - Striated Muscle Enriched Protein Kinase</t>
  </si>
  <si>
    <t>RAB44 - Ras-Related Protein Rab-44</t>
  </si>
  <si>
    <t xml:space="preserve">Predicted to enable GTP binding activity and located in azurophil granule membrane. </t>
  </si>
  <si>
    <t>28791425
32238914</t>
  </si>
  <si>
    <t>POPDC3</t>
  </si>
  <si>
    <t>POPDC3 - Popeye Domain Containing 3</t>
  </si>
  <si>
    <t xml:space="preserve">May play a role in cardiac tissue development and mainainence of heart function. </t>
  </si>
  <si>
    <t xml:space="preserve">Pathogenic variants are a cause of limb-girdle muscular dystrophy. POPDC3 (compared with POPDC1 and POPDC2) is predominantly expressed in skeletal muscle and role in cardiac biology is still unclear. </t>
  </si>
  <si>
    <t>31610034
34940515</t>
  </si>
  <si>
    <t>CFTR - CF Transmembrane Conductance Regulator</t>
  </si>
  <si>
    <t xml:space="preserve">Functions as a chloride channel controlling ion and water secretion and absorption in epithelial tissues. Mutations in this gene cause Cystic Fibrosis. </t>
  </si>
  <si>
    <t>34140249
32574800</t>
  </si>
  <si>
    <t xml:space="preserve">There may be direct and indirect (secondary to cystic fibrosis disease) effects on vasculature, pulmonary vessels and the heart, however this remains unclear. A recent study suggests a possible role in cardiac development during embryogenesis. </t>
  </si>
  <si>
    <t xml:space="preserve">Predicted to be involved in transcription regulation. </t>
  </si>
  <si>
    <t>ZNF572  - Zinc Finger Protein 572</t>
  </si>
  <si>
    <t>ZNF572 (Medium)</t>
  </si>
  <si>
    <t>NDUFS3 - NADH:Ubiquinone Oxidoreductase Core Subunit S3</t>
  </si>
  <si>
    <t xml:space="preserve">Encodes one of the iron-sulfur protein components of mitochondrial NADH:Ubiquinone Oxireductase. </t>
  </si>
  <si>
    <t>17636012
26401249</t>
  </si>
  <si>
    <t xml:space="preserve">May have a role in intracellular calcium signaling in the Xenopus Laevis and expression profile is altered in end-stage heart failure. </t>
  </si>
  <si>
    <t>MYBPC3 (High)
PSMC3 (High)
NDUFS3 (High)
PACSIN3 (Medium)
LRP4 (Medium)
MITCH2 (Medium)</t>
  </si>
  <si>
    <t>SGCG - 0.14
SACS - 0.04
(13_23368943_C_T, r2 = 0.738)</t>
  </si>
  <si>
    <t>KCNRG - Potassium Channel Regulator</t>
  </si>
  <si>
    <t xml:space="preserve">Regulates the activity of voltage-gated potassium channels. </t>
  </si>
  <si>
    <t xml:space="preserve">Possible marker of pulmonary disease and found in epithelial cells of terminal bronchioles. It is a candidate gene in GWAS of echocardiography evaluated cardiac function however role in cardiovascular biology remains unclear. </t>
  </si>
  <si>
    <t>21901851
28394258</t>
  </si>
  <si>
    <t>TRIM13 - Tripartite Motif Containing 13</t>
  </si>
  <si>
    <t xml:space="preserve">Endoplasmic reticulum (ER) membrane anchored E3 ligase involved in the retrotranslocation and turnover of membrane and secretory proteins from the ER through a set of processes named ER-associated degradation (ERAD). </t>
  </si>
  <si>
    <t>AQP9 - 	Aquaporin 9</t>
  </si>
  <si>
    <t>This gene encodes a member of a subset of aquaporins called the aquaglyceroporins. This protein allows passage of a broad range of noncharged solutes and also stimulates urea transport and osmotic water permeability.</t>
  </si>
  <si>
    <t xml:space="preserve">Could have a role in some types of stress response cardiomyopathy and pulmonary hypetension. </t>
  </si>
  <si>
    <t>35712711
35774785</t>
  </si>
  <si>
    <t>ASPHD1 - Aspartate Beta-Hydroxylase Domain Containing 1</t>
  </si>
  <si>
    <t>Predicted to be involved in peptidyl-amino acid modification</t>
  </si>
  <si>
    <t>PIEZO1 - Piezo Type Mechanosensitive Ion Channel Component 1</t>
  </si>
  <si>
    <t xml:space="preserve">Pore forming subunit of non specific cation channel. </t>
  </si>
  <si>
    <t>Potential target for hindering cardiac fibrotic remodelling. May have a role in sensing pressure overload and initiation of cardiac hypertrophy</t>
  </si>
  <si>
    <t>23479567
35897650
35768693</t>
  </si>
  <si>
    <t>LRRN4 - Leucine Rich Repeat Neuronal 4</t>
  </si>
  <si>
    <t>Predicted to be involved in long-term memory</t>
  </si>
  <si>
    <t xml:space="preserve">May have a role in maintaining morphology and cardiac function. Cardiac expression level appears to be reduced in DCM hearts but not IHD. </t>
  </si>
  <si>
    <t>PRKG1 - Protein Kinase CGMP-Dependent 1</t>
  </si>
  <si>
    <t>The PRKG1 proteins play a central role in regulating cardiovascular and neuronal functions in addition to relaxing smooth muscle tone, preventing platelet aggregation, and modulating cell growth.</t>
  </si>
  <si>
    <t xml:space="preserve">Candidate gene in thoracic aortic aneurysm and dissection. </t>
  </si>
  <si>
    <t>27297344
23910461</t>
  </si>
  <si>
    <t>Gene with mouse model with CV phenotype (IMP)</t>
  </si>
  <si>
    <t>Association with a Mendelian disease with a CV phenotype (OMIM)</t>
  </si>
  <si>
    <r>
      <t>Chr: chromosome; Position: physical position of the lead variant (build 37),  r</t>
    </r>
    <r>
      <rPr>
        <vertAlign val="superscript"/>
        <sz val="10"/>
        <color theme="1"/>
        <rFont val="Times New Roman"/>
        <family val="1"/>
      </rPr>
      <t>2</t>
    </r>
    <r>
      <rPr>
        <sz val="10"/>
        <color theme="1"/>
        <rFont val="Times New Roman"/>
        <family val="1"/>
      </rPr>
      <t>: linkage equilibrium r</t>
    </r>
    <r>
      <rPr>
        <vertAlign val="superscript"/>
        <sz val="10"/>
        <color theme="1"/>
        <rFont val="Times New Roman"/>
        <family val="1"/>
      </rPr>
      <t>2</t>
    </r>
    <r>
      <rPr>
        <sz val="10"/>
        <color theme="1"/>
        <rFont val="Times New Roman"/>
        <family val="1"/>
      </rPr>
      <t xml:space="preserve"> between the lead variant and eQTL variant(s); Gene(eQTL): gene/transcript from cis-eQTL results; Beta: Normalised effect size on gene expression at that the corresponding tissue; PP: posterior probability of a common causal variant (&gt;0.75 was set as significance threshold) calculated using the COLOC package in R (methods), rows in bold are where this condition is met. </t>
    </r>
  </si>
  <si>
    <t>Cardiovascular relevant literature review</t>
  </si>
  <si>
    <t>In Figure 6 (Y/N)</t>
  </si>
  <si>
    <t>PABPC4 (Increased heart weight)</t>
  </si>
  <si>
    <t>CYP4B1
Shortened RR interval
Shortened PR interval
Shortened PQ interval</t>
  </si>
  <si>
    <t>EFCAB14
Thin ventricular wall
Decreased cardiac muscle contractility
Decreased heart rate</t>
  </si>
  <si>
    <t>CASQ2
Multiple phenotypes including abnormal cardiac contraction, myocardial structure, ventricular premature beat, left ventricular hypertrophy, abnormal sinus arrhythmia, increased response of heart to stress and ventricular tachycardia</t>
  </si>
  <si>
    <t>TNNT2
(summarised due to large number)
Perivascular fibrosis
myocardial fiber degeneration
myocardial fiber disarray
Small myocardial fiber
Absent atrioventricular cushions
Failure of heart looping
Abnormal heart atrium morphology
Decreased heart left ventricle weight
Cardiac hypertrophy
Abnormal heart left ventricle morphology
Decreased heart left ventricle size
Dilated heart left ventricle
Pericardial effusion
Cardiac interstitial fibrosis
Abnormal cardiac muscle contractility
Abnormal cardiac muscle relaxation
Ventricular tachycardia
Prolonged HV, QRS and QT interval
Abnormal myocardial fiber physiology
Heart inflammation</t>
  </si>
  <si>
    <t>TNNT2
Dilated Cardiomyopathy (601494)
Restrictive Cardiomyopathy (612422)
Hypertrophic Cardiomyopathy (115195)
Left ventricular noncompaction (601494)</t>
  </si>
  <si>
    <t>RYR2
(summarised due to large number)
Abnormal myocardial fiber and trabeculae morphology
Heart left ventricle hypertrophy
Abnormal fetal cardiomyocyte morphology
Thick &amp; thin interventricular septum
Abnormal heart ventricle morphology
Abnormal epicardium morphology
Cardiac fibrosis
Abnormal cardiac muscle contractility
Sinus bradycardia
Ventricular tachycardia &amp; fibrillation
Atrial fibrillation
Ventricular premature beat
Atrioventricular block
Abnormal T wave
Abnormal myocardial fiber physiology
Abnormal response of heart to induced stress
Abnormal response to cardiac infarction
Cardiomyopathy
Congestive heart failure</t>
  </si>
  <si>
    <t>RYR2
Arrhythmogenic right ventricular dysplasia (600996)
Catecholaminergic polymorphic ventricular tachycardia (604772)</t>
  </si>
  <si>
    <t>ACTN2
Cardiomyopathy, dilated, 1AA, with or without LVNC
Cardiomyopathy, hypertrophic, 23, with or without LVNC
Myopathy, congenital with structured cores and Z-line abnormalities
Myopathy, distal, 6, adult onset</t>
  </si>
  <si>
    <t>CENPA
Abnormal heart morphology</t>
  </si>
  <si>
    <t>PKDCC
Abnormal heart looping
Abnormal pericardium morphology</t>
  </si>
  <si>
    <t>SPTBN1
Abnormal vitelline vasculature morphology
Abnormal myocardial fiber morphology
Myocardial trabeculae hypoplasia
Thin ventricle myocardium compact layer
Abnormal heart development
Abnormal fetal cardiomyocyte morphology
Absent coronary vessels
Ventricular septal defect
Enlarged heart
Small heart
Abnormal heart ventricle morphology
Abnormal heart ventricle wall thickness
Abnormal fetal cardiomyocyte physiology
Increased fetal cardiomyocyte apoptosis
Decreased fetal cardiomyocyte proliferation</t>
  </si>
  <si>
    <t>TTN
(summarised due to large number)
Abnormal dorsal aorta morphology
Abnormal angiogenesis
Absent organized vascular network
Abnormal myocardium layer morphology
Abnormal myocardial fiber morphology
Abnormal myocardial trabeculae morphology
Thin myocardium
Heart left ventricle hypertrophy
Abnormal heart development
Abnormal heart left atrium morphology
Increased heart left atrium weight
Increased left ventricle weight
Decreased heart weight
Ventricular hypoplasia
Dilated heart left ventricle
Pericardial edema/effusion
Cardiac interstitial fibrosis
Decreased diastolic filling velocity
Abnormal cardiac muscle contractility
Increased left ventricle diastolic/systolic pressure</t>
  </si>
  <si>
    <t>TTN
Dilated cardiomyopathy (604145)
Hypertrophic cardiomyopathy (613765)
Limb-girdle muscular dystrophy (608807)
Salih myopathy (611705)</t>
  </si>
  <si>
    <t>CASQ2
Ventricular tachycardia, catecholaminergic polymorphic, (611938)</t>
  </si>
  <si>
    <t>ERBB4
Abnormal myocardial fiber morphology
Abnormal intercalated disk morphology
Decreased myocardial fiber number
Absent trabeculae carneae
Decreased atrioventricular cushion size
Enlarged heart
Cardiac hypertrophy
Dilated cardiomyopathy
Abnormal blood flow velocity
Decreased cardiac muscle contractility
Ventricular tachycardia
Abnormal impulse conducting system conduction
Prolonged QRS and QT interval</t>
  </si>
  <si>
    <t>SPEG
Abnormal fetal cardiomyocyte morphology
Abnormal coronary vessel morphology
Dilated heart left &amp; right atrium
Increased heart weight
Thin ventricular wall
Dilated heart ventricle
Abnormal epicardium morphology
Dilated heart
Decreased cardiac muscle contraction</t>
  </si>
  <si>
    <t>SPEG
Centronuclear myopathy (with dilated cardiomyopathy) (615959)</t>
  </si>
  <si>
    <t xml:space="preserve">DES
Abnormal aorta elastic fiber morphology
Abnormal intercalated disk morphology
Enlarged myocardial fiber
Myocardial fiber degeneration
Abnormal ventricle papillary muscle morphology
Disorganized myocardium
Myocardium necrosis
Abnormal interventricular septum morphology
Increased left ventricle weight
Cardiac hypertrophy
Dilated heart left ventricle
Dilated heart right ventricle
Abnormal epicardium morphology
Cardiac interstitial fibrosis
Dilated cardiomyopathy
Dystrophic cardiac calcinosis
Decreased cardiac stroke volume
Decreased ventricle muscle contractility
Abnormal cardiac muscle relaxation
Decreased left ventricle developed pressure
Increased left ventricle diastolic pressure
Ventricular tachycardia
Atrial fibrillation
Ventricular premature beat
Atrioventricular block
Prolonged HV interval
Sinoatrial block
Abnormal myocardial fiber physiology
Cardiomyopathy
</t>
  </si>
  <si>
    <t>DES
Dilated cardiomyopathy (604765)
Myofibrillar myopathy (601419)</t>
  </si>
  <si>
    <t>SCN5A
(Summarised due to large number)
Decreased myocardial fiber number
Enlarged myocardial fiber
Abnormal trabecula carnea morphology
Abnormal heart atrium morphology
Increased heart weight
Thick ventricular wall
Cardiac fibrosis
Dilated cardiomyopathy
Abnormal cardiac muscle contractility
Sinus bradycardia
Ventricular tachycardia / Fibrillation
Atrial fibrillation
Ventricular premature beat
Abnormal impulse conducting system conduction
Abnormal atrioventricular bundle conduction
Abnormal atrioventricular node conduction
Prolonged and shortened PR interval
Atrioventricular block
Prolonged P wave / PQ interval / QRS / QT
Shortened QRS / QT
Abnormal T wave
Abnormal sinoatrial node conduction
Abnormal mycoardial fiber sodium currents</t>
  </si>
  <si>
    <t>SCN5A
Susceptibility to sudden infant death syndrome (272120)
Familial atrial fibrillation (614022)
Brugada Syndrome (601144)
Dilated cardiomyopathy (601154)
Heart block (113900)
Long QT syndrome Type 3 (603830)
Sick sinus syndrome (608567)
Familial ventricular fibirllation (603829)</t>
  </si>
  <si>
    <t>ACVR2B
Abnormal heart development
Abnormal direction of heart looping
Transposition of great arteries
Atrial septal defect
Right atrial isomerism
Abnormal heart position or orientation
Dextrocardia
Mesocardia
Ventricular septal defect</t>
  </si>
  <si>
    <t>ACVR2B
Heterotaxy (with assoicated cardiac abnormalities) (613751)</t>
  </si>
  <si>
    <t>TIPARP
Abnormal blood vessel morphology
Abnormal heart morphology
Enlarged heart
Hemorrhage</t>
  </si>
  <si>
    <t>KCNAB1
Abnormal impulse conducting system</t>
  </si>
  <si>
    <t>SSR3
Abnormal placenta vasculature
Abnormal placental labyrinth vasculature</t>
  </si>
  <si>
    <t>PITX2
Abnormal pharyngeal arch artery morphology
Right and double aortic arch
Abnormal azygos vein morphology
Abnormal superior vena cava morphology
Abnormal truncus arteriosus septation
Abnormal fetal atrioventricular canal and atrioventricular cushion morphology
Absent coronary sinus
Double outlet right ventricle
Transposition of great arteries
Anomalous pulmonary venous connection
Common atrioventricular valve
Abnormal heart left atrium auricular region morphology
Enlarged heart left atrium
Atrial / AV / Ventricular septal defects
Common atrium
Right atrial isomerism
Dextrocardia
Enlarged heart
Ventricular hypoplasia
Heart right ventricle hypoplasia
Atrial fibrillation
Prolonged QRS complex duratiion</t>
  </si>
  <si>
    <t>CAMK2D
Dilated cardiomyopathy
Abnormal cardiac muscle contractility
Abnormal sinoatrial node conduction
Decreased response of heart to induced stress
Altered response to myocardial infarction</t>
  </si>
  <si>
    <t>ADAMTS6
Heart left/right ventricle hypertrophy
Double outlet right ventricle
Atrioventricular septal defect
Overriding aortic valve
Perimembraneous ventricular septal defect
Muscular ventricular septal defect
Cardiac hypertrophy</t>
  </si>
  <si>
    <t>HAND1
Absent vitelline blood vessels
Abnormal myocardial trabeculae morphology
Abnormal cardiac outflow tract development
Abnormal atrioventricular cushion morphology
Abnormal/failure of  heart looping
Double outlet right ventricle
Overriding aortic valve
Abnormal atrioventricular valve morphology
Abnormal interventricular septum morphology
Perimembraneous ventricular septal defect
Abnormal interventricular septum muscular part morphology
Ventricular hypoplasia
Decreased heart left ventricle size
Thin ventricular wall
Dilated heart</t>
  </si>
  <si>
    <t>DSP
Abnormal myocardium layer morphology
Abnormal myocardial fiber morphology
Abnormal intercalated disk morphology
Abnormal heart apex morphology
Enlarged heart atrium
Abnormal subendocardium layer morphology
Enlarged heart
Dilated heart ventricle
Cardiac fibrosis
Decreased ventricle muscle contractility
Abnormal heart echocardiography feature
Prolonged RR interval
Irregular heartbeat
Ventricular premature beat
Abnormal impulse conducting system conduction
Prolonged QRS complex duration
Abnormal R and T wave
Bundle branch block
Ventricular cardiomyopathy</t>
  </si>
  <si>
    <t>DSP
Arrhythmogenic right ventricular dysplasia 8, OMIM 607450; Cardiomyopathy, dilated, with woolly hair and keratoderma, OMIM 605676;
Dilated cardiomyopathy with woolly hair, keratoderma, and tooth agenesis,OMIM 615821;
Epidermolysis bullosa, lethal acantholytic, OMIM 609638	
Keratosis palmoplantaris striata II OMIM 612908;</t>
  </si>
  <si>
    <t>CDKN1A
Abnormal heart morphology
Enlarged heart</t>
  </si>
  <si>
    <t>PLN
Enlarged myocardial fiber
Enlarged heart left atrium
Increased heart weight
Dilated heart left ventricle
Pericardial effusion
Cardiac interstitial fibrosis
Dilated cardiomyopathy
Abnormal cardiac muscle contractility
Abnormal cardiac muscle relaxation
Abnormal heart left ventricle pressure
Atrial fibrillation
Abnormal myocardial fiber physiology
Congestive heart failure</t>
  </si>
  <si>
    <t>PLN
Dilated cardiomyopathy (609909)
Hypertrophic cardiomyopathy (613874)</t>
  </si>
  <si>
    <t>WNT2
Abnormal lung vasculature morphology
Abnromal placenta vasculature</t>
  </si>
  <si>
    <t>ANGPT1
Abnormal blood vessel morphology
Abnormal vascular endothelial cell morphology
Abnormal capillary morphology
Abnormal capillary branching pattern
Abnormal retinal blood vessel morphology
Abnormal vascular development
Decreased angiogenesis
Abnormal vitelline vasculature morphology
Abnormal venule morphology
Varicose veins
Absent myocardial trabeculae
Delayed heart development
Abnormal endocardium morphology
Increased vascular permeability</t>
  </si>
  <si>
    <t>PRKG1
Enlarged heart
Abnormal cardiac muscle contractility
Abnormal cardiac muscle relaxation
Abnormal systemic arterial blood pressure
Increased systemic arterial blood pressure
Hypertension
Salt-resistant hypertension
Increased mean systemic arterial blood pressure
Increased systemic arterial diastolic blood pressure
Increased systemic arterial systolic blood pressure
Abnormal blood vessel physiology
Abnormal vascular smooth muscle physiology
Decreased vasodilation</t>
  </si>
  <si>
    <t>PRKG1
Aortic aneurysm, familial thoracic (615436)</t>
  </si>
  <si>
    <t>RBM20
Abnormal myocardial fiber morphology
Enlarged heart
Abnormal heart left ventricle morphology
Thin ventricular wall
Cardiac fibrosis
Dilated cardiomyopathy
Decreased cardiac stroke volume
Decreased cardiac muscle contractility
Abnormal heart echocardiography feature
Decreased heart rate
Ventricular tachycardia
Atrial fibrillation
Ventricular fibrillation
Prolonged P wave and PR interval
Prolonged QRS and QT interval
Abnormal R wave</t>
  </si>
  <si>
    <t>RBM20
Dilated cardiomyopathy (613172)</t>
  </si>
  <si>
    <t>SMC3
Cornelia de Lange syndrome 3 with low frequency of cardiac defects (610759)</t>
  </si>
  <si>
    <t>MYBPC3
Dilated cardiomyopathy (615396)
Hypertrophic cardiomyopathy (115197)
Left ventricular noncompaction (615396)</t>
  </si>
  <si>
    <t>WT1
Thin ventricle myocardium compact layer
Myocardium hypoplasia
Abnormal heart development
Abnormal coronary vessel morphology
Abnormal heart apex morphology
Abnormal heart shape
Small heart
Abnormal heart right ventricle morphology
Hemopericardium</t>
  </si>
  <si>
    <t>MYBPC3
Abnormal myocardial fiber morphology
Enlarged myocardial fiber
Myocardial fiber degeneration
Myocardial fiber disarray
Abnormal ventricle papillary muscle morphology
Heart left ventricle hypertrophy
Dilated heart left atrium
Increased heart weight
Dilated heart left ventricle
Cardiac interstitial fibrosis
Dilated cardiomyopathy
Dystrophic cardiac calcinosis
Decreased cardiac stroke volume
Abnormal cardiac muscle contractility
Abnormal cardiac muscle relaxation
Decreased heart rate
Sinus bradycardia
Increased response of heart to induced stress</t>
  </si>
  <si>
    <t>NDUFS3
Increased heart weight</t>
  </si>
  <si>
    <t>NACA
Abnormal myocardium layer morphology
Abnormal myocardial trabeculae morphology
Thin myocardium
Abnormal interventricular septum morphology
Ventricular hypoplasia
Abnormal heart ventricle morphology
Hemopericardium
Pericardial edema
Abnormal fetal cardiomyocyte proliferation</t>
  </si>
  <si>
    <t>LRP1
(Summarised due to large number)
Abnormal aorta tunica media morphology
Abnormal aorta elastic tissue morphology
Dilated aorta bulb/Ascending aorta dilation
Abnormal coronary artery morphology
Perivascular fibrosis
Abnormal myocardial fiber morphology
Persistent truncus arteriosis
Atrioventricular septal defect
Increased heart weight / Enlarged heart
Increased heart left ventricle size
Abnormal pericardium morphology
Cardiac interstitial fibrosis
Dilated cardiomyopathy
Decreased cardiac muscle contractility
Aortic valve regurgitation
Decreased heart rate variability
Increased pulse pressure
Decreased systemic arterial diastolic blood pressure</t>
  </si>
  <si>
    <t>ITGA5
Abnormal blood vessel morphology
Abnormal dorsal aorta morphology
Patent ductus arteriosus
Abnormal vitelline vasculature morphology</t>
  </si>
  <si>
    <t>TBX3
Abnormal vitelline vasculature morphology
Abnormal inferior vena cava morphology
Abnormal sinoatrial node morphology
Abnormal fetal atrioventricular canal morphology
Delayed heart looping
Failure of heart looping
Ventricular septal defect
Pericardial edema
Increased cardiac muscle contractility
Abnormal sinus arrhythmia
Increased heart rate variability
Sinus bradycardia
Shortened PR interval
Atrioventricular block
Absent P wave
Abnormal QRS complex
Prolonged QRS complex duration</t>
  </si>
  <si>
    <t>SGCG
Myocardium necrosis
Decreased heart weight
Abnormal heart ventricle morphology
Thick ventricular wall
Cardiac fibrosis
Coronary artery spasm</t>
  </si>
  <si>
    <t>MYH7
Abnormal heart atrium morphology
Enlarged heart left atrium
Increased left and right ventricle weight
Abnormal heart left ventricle morphology
Decreased cardiac muscle contractility
Decreased left ventricle systolic pressure
Abnormal myocardial fiber physiology
Abnormal response to cardiac infarction
Decreased systemic arterial systolic blood pressure
Congestive heart failure</t>
  </si>
  <si>
    <t>MYH7
Dilated cardiomyopathy (613426)
Hypertrophic cardiomyopathy (192600)
Laing distal myopathy (160500)
Left ventricular noncompaction (613426)</t>
  </si>
  <si>
    <t>MYH6
(summarised due to large list)
Enlarged myocardial fiber
Myocardial fiber disarray
Calcified myocardium
Disorganized myocardium
Myocardium necrosis
Heart left ventricle hypertrophy
Dilated heart atrium
Enlarged heart atrium
Increased heart weight
Cardiac hypertrophy
Dilated heart left ventricle
Thick and thin ventricular wall
Cardiac interstitial fibrosis
Dilated cardiomyopathy
dystrophic cardiac calcinosis
Decreased cardiac output
Decreased cardiac stroke volume
Abnormal cardiac muscle contractility
Abnormal cardiac muscle relaxation
Decreased left ventricle diastolic/systolic pressure
Irregular heartbeat
Abnormal myocardial fiber physiology
Increased cardiomyocyte apoptosis</t>
  </si>
  <si>
    <t>MYH6
Atrial septal defect (614089)
Sick sinus syndrome (614090)
Dilated cardiomyopathy (613252)
Hypertrophic cardiomyopathy (613252)</t>
  </si>
  <si>
    <t>RGS6
Decreased heart rate
Abnormal impulse conducting system conduction
Abnormal sinoatrial node conduction</t>
  </si>
  <si>
    <t>ALDH1A2
Abnormal pharyngeal arch artery morphology
Abnormal third pharyngeal arch artery morphology
Absent pharyngeal arch arteries
Abnormal aortic arch and aortic arch branch attachment
Aberrant origin of the right subclavian artery
Cervical aortic arch
Right aortic arch
Double aortic arch
Abnormal common carotid artery morphology
Abnormal left subclavian artery morphology
Abnormal vitelline vasculature morphology
Abnormal myocardium layer morphology
Absent myocardial trabeculae
Thick myocardium
Conotruncal ridge hypoplasia
Abnormal truncus arteriosus septation
Persistent truncus arteriosis
Abnormal fetal atrioventricular canal morphology
Absent atrioventricular cushions
Abnormal fetal cardiomyocyte morphology
Failure of heart looping
Abnormal heart tube morphology
Ventricular septal defect
Enlarged heart</t>
  </si>
  <si>
    <t>TAOK2
Decreased heart left ventricle size</t>
  </si>
  <si>
    <t>KCTD13
Decreased heart weight</t>
  </si>
  <si>
    <t>NDRG4
Decreased cardiac output</t>
  </si>
  <si>
    <t>ZFPM1
Abnormal vitelline vasculature morphology
Thin myocardium
Abnormal heart morphology
Double outlet right ventricle
Common atrioventricular valve
Atrial septal defect
Atrioventricular septal defect
Ventricular septal defect
Increased heart weight
Pericardial edema
Hemorrhage</t>
  </si>
  <si>
    <t>PIEZ01
Abnormal vascular endothelial cell morphology
Abnormal intersomitic vessel morphology
Abnormal developmental vascular remodeling
Absent organized vascular network
Abnormal vitelline vasculature morphology
Disorganized yolk sac vascular plexus
Pericardial effusion
Abnormal vascular endothelial cell physiology</t>
  </si>
  <si>
    <t>KANSL1
Incresed heart weight</t>
  </si>
  <si>
    <t>KANSL1
Koolen-de Vries syndrome (610443)</t>
  </si>
  <si>
    <t xml:space="preserve">MAPT
Abnormal retinal vasculature morphology
Abnormal retinal blood vessel morphology
</t>
  </si>
  <si>
    <t>GATA6
Retroesophageal right subclavian artery
Aortic arch hypoplasia
Interrupted aortic arch
Absent fetal ductus arteriosus
Persistent truncus arteriosis
Double outlet right ventricle
Perimembraneous ventricular septal defect</t>
  </si>
  <si>
    <t>GATA6
Atrial septal defect (614475)
Atrioventricular septal defect (614474)
Pancreatic agenesis and heart defects (600001)
Persistent truncus arteriosus (217095)
Tetralogy of fallot (187500)</t>
  </si>
  <si>
    <t>BMP2
Abnormal vascular development
Abnormal myocardium layer morphology
Abnormal cardiac epithelial to mesenchymal transition
Abnormal heart development
Abnormal cardiac jelly morphology
Abnormal fetal atrioventricular canal morphology
Absent atrioventricular cushions
Delayed heart development
Abnormal heart position or orientation
Pericardial effusion</t>
  </si>
  <si>
    <t>BACH1
Abnormal vascular smooth muscle morphology
Decreased cardiomyocyte apoptosis
Abnormal systemic arterial blood pressure</t>
  </si>
  <si>
    <t>MYO18B
Abnormal cardinal vein morphology
Abnormal myocardium layer morphology
Abnormal myocardial fiber morphology
Enlarged heart right atrium
Pericardial effusion</t>
  </si>
  <si>
    <t xml:space="preserve">MMP11
Abnormal vascular wound healing. </t>
  </si>
  <si>
    <t>CHCHD10
Abnormal heart ventricle morphology
Cardiac interstitial fibrosis</t>
  </si>
  <si>
    <t>MYO18B
Klippel-Feil syndrome (with transposition of the great arteries (616549)</t>
  </si>
  <si>
    <t xml:space="preserve">Modulates intracellular calcium levels and may have roles in asthma and anaphylaxis. No clear role in cardiovascular biology. </t>
  </si>
  <si>
    <t>SPEG-DES</t>
  </si>
  <si>
    <t>MYH7-MYH6</t>
  </si>
  <si>
    <t>KANSL1-MAPT</t>
  </si>
  <si>
    <t>A candidate gene at each locus was identified as the gene with the most support after pooling all lines of evidence from trait-specific bioinformatic findings, trait-relevant findings from the Online Mendelian Inheritance in Man (OMIM) and International Mouse Phenotyping consortium (IMP) databases, expression data from the human protein atlas (proteinatlas.org) literature review and output from the open targets locus to gene pipeline. Gene expression is defined by Protein Atlas as enriched in heart tissue if at least four-fold higher mRNA compared to other tissue and enhanced if at least 4-fold higher mRNA compared to the average in all other tissue. Protein expression is categorized by Protein Atlas according to staining intensity (negative, weak, moderate or strong) and fraction of stained cells (&lt;25%, 25-75% or &gt;75%).  eQTL; expression quantitative trait locus, COLOC; Colocalization, PP; Posterior Probability, RAA; Right atrial appendage, LV; Left ventricle, RV; Right ventricle, AA; Aorta artery, CA; Coronary artery, L2G score; Locus to gene score as output by the open targets genetics platform.</t>
  </si>
  <si>
    <t>DKK1-PRKG1</t>
  </si>
  <si>
    <t>Supplementary Data</t>
  </si>
  <si>
    <t>Supplementary Data 1: Study information for all participating studies</t>
  </si>
  <si>
    <t xml:space="preserve">Supplementary Data 2: Per study (and their sub-studies) summary of genotyping and GWAS software information </t>
  </si>
  <si>
    <t>Supplementary Data 3: Per study summary statistics of ECG measures and covariates</t>
  </si>
  <si>
    <t>Supplementary Data 4: Lead variants from independent loci for the spatial QRS-T angle</t>
  </si>
  <si>
    <t>Supplementary Data 5: Lead variants from independent loci for the frontal QRS-T angle</t>
  </si>
  <si>
    <t>Supplementary Data 6: Conditionally independent variants for spatial and frontal QRS-T angle in individuals of European ancestry from UK Biobank</t>
  </si>
  <si>
    <t>Supplementary Data 7: Annotation of lead variants and proxies for spatial QRS-T angle loci from multi-ancestry meta-analyses.</t>
  </si>
  <si>
    <t xml:space="preserve">Supplementary Data 8: Annotation of variants with Combined Annotation Dependent Depletion (CADD) scores. </t>
  </si>
  <si>
    <t xml:space="preserve">Supplementary Data 9: Significant cis-eQTLs in cardiac and vascular tissues. </t>
  </si>
  <si>
    <t>Supplementary Data 10: Association of gene expression with spQRSTa and fQRSTa using S-PrediXcan</t>
  </si>
  <si>
    <t>Supplementary Data 11a: Hi-C results for lead variants and proxies (r2 &gt; 0.8) for each multi-ancestry meta-analysis using Fit-Hi-C pipeline</t>
  </si>
  <si>
    <t>Supplementary Data 11b: Promoter-capture Hi-C results for lead variants and proxies (r2 &gt; 0.8) from each multi-ancestry meta-analysis.</t>
  </si>
  <si>
    <t xml:space="preserve">Supplementary Data 12: Gene-set tissue/cell type encrichment using Data driven Expression-Prioritisation Integration for Complex Traits (DEPICT) for spatial QRS-T angle multi-ancestry meta-analysis. </t>
  </si>
  <si>
    <t>Supplementary Data 13: DEPICT pathway geneset enrichment results for spQRSTa multi-ancestry meta-analysis.</t>
  </si>
  <si>
    <t>Supplementary Data 14: Summary of bioinformatic findings and potential candidate genes at each locus for spQRSTa multi-ancestry loci</t>
  </si>
  <si>
    <t>Supplementary Data 15: Overlap of spQRSTa loci with other resting ECG measures</t>
  </si>
  <si>
    <t>Supplementary Data 16: Look up of lead variants and their proxies from each multi-ancestry meta-analysis in Phenoscanner for overlap with other phenotypes in GWAS</t>
  </si>
  <si>
    <t>Supplementary Data 17: Association of genetically determined spQRSTa and fQRSTa with cardiovascular disease in UK Biobank</t>
  </si>
  <si>
    <t>Supplementary Data 18: Two sample Mendelian Randomisation for spQRSTa and HCM</t>
  </si>
  <si>
    <t>Supplementary Data 19: Two sample Mendelian Randomisation for spQRSTa and DCM</t>
  </si>
  <si>
    <t>Supplementary Data 10:Association of gene expression with spQRSTa and fQRSTa using S-PrediXcan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</si>
</sst>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E+00"/>
  </numFmts>
  <fonts count="50">
    <font>
      <sz val="11"/>
      <color theme="1"/>
      <name val="Calibri"/>
      <family val="2"/>
      <scheme val="minor"/>
    </font>
    <font>
      <b/>
      <sz val="11"/>
      <color theme="1"/>
      <name val="Calibri"/>
      <family val="2"/>
      <scheme val="minor"/>
    </font>
    <font>
      <sz val="11"/>
      <color rgb="FF9C0006"/>
      <name val="Calibri"/>
      <family val="2"/>
      <scheme val="minor"/>
    </font>
    <font>
      <b/>
      <sz val="11"/>
      <color rgb="FFFA7D00"/>
      <name val="Calibri"/>
      <family val="2"/>
      <scheme val="minor"/>
    </font>
    <font>
      <sz val="11"/>
      <color rgb="FF000000"/>
      <name val="Calibri"/>
      <family val="2"/>
    </font>
    <font>
      <sz val="11"/>
      <color theme="1"/>
      <name val="Calibri"/>
      <family val="2"/>
    </font>
    <font>
      <vertAlign val="superscript"/>
      <sz val="11"/>
      <color theme="1"/>
      <name val="Calibri"/>
      <family val="2"/>
    </font>
    <font>
      <sz val="11"/>
      <color theme="1"/>
      <name val="Calibri"/>
      <family val="2"/>
      <scheme val="minor"/>
    </font>
    <font>
      <b/>
      <sz val="11"/>
      <color rgb="FF000000"/>
      <name val="Calibri"/>
      <family val="2"/>
      <scheme val="minor"/>
    </font>
    <font>
      <sz val="10"/>
      <name val="Verdana"/>
      <family val="2"/>
    </font>
    <font>
      <sz val="12"/>
      <color theme="1"/>
      <name val="Calibri"/>
      <family val="2"/>
    </font>
    <font>
      <sz val="10"/>
      <name val="Verdana"/>
      <family val="2"/>
    </font>
    <font>
      <i/>
      <sz val="11"/>
      <color theme="1"/>
      <name val="Calibri"/>
      <family val="2"/>
      <scheme val="minor"/>
    </font>
    <font>
      <sz val="8"/>
      <name val="Calibri"/>
      <family val="2"/>
      <scheme val="minor"/>
    </font>
    <font>
      <b/>
      <sz val="10"/>
      <name val="Times New Roman"/>
      <family val="1"/>
    </font>
    <font>
      <sz val="10"/>
      <name val="Times New Roman"/>
      <family val="1"/>
    </font>
    <font>
      <b/>
      <sz val="11"/>
      <color theme="1"/>
      <name val="Times New Roman"/>
      <family val="1"/>
    </font>
    <font>
      <sz val="10"/>
      <color theme="1"/>
      <name val="Times New Roman"/>
      <family val="1"/>
    </font>
    <font>
      <i/>
      <sz val="10"/>
      <name val="Times New Roman"/>
      <family val="1"/>
    </font>
    <font>
      <b/>
      <sz val="10"/>
      <color theme="1"/>
      <name val="Times New Roman"/>
      <family val="1"/>
    </font>
    <font>
      <sz val="10"/>
      <color rgb="FF000000"/>
      <name val="Times New Roman"/>
      <family val="1"/>
    </font>
    <font>
      <sz val="10"/>
      <color rgb="FF575757"/>
      <name val="Times New Roman"/>
      <family val="1"/>
    </font>
    <font>
      <sz val="10"/>
      <color rgb="FF212121"/>
      <name val="Times New Roman"/>
      <family val="1"/>
    </font>
    <font>
      <b/>
      <sz val="10"/>
      <color rgb="FF000000"/>
      <name val="Times New Roman"/>
      <family val="1"/>
    </font>
    <font>
      <sz val="10"/>
      <color rgb="FF212529"/>
      <name val="Times New Roman"/>
      <family val="1"/>
    </font>
    <font>
      <sz val="10"/>
      <color rgb="FF2A2A2A"/>
      <name val="Times New Roman"/>
      <family val="1"/>
    </font>
    <font>
      <b/>
      <vertAlign val="superscript"/>
      <sz val="10"/>
      <color rgb="FF000000"/>
      <name val="Times New Roman"/>
      <family val="1"/>
    </font>
    <font>
      <i/>
      <sz val="10"/>
      <color theme="1"/>
      <name val="Times New Roman"/>
      <family val="1"/>
    </font>
    <font>
      <i/>
      <sz val="11"/>
      <color theme="1"/>
      <name val="Calibri"/>
      <family val="2"/>
    </font>
    <font>
      <sz val="10"/>
      <name val="Verdana"/>
      <family val="2"/>
    </font>
    <font>
      <u/>
      <sz val="10"/>
      <color theme="10"/>
      <name val="Verdana"/>
      <family val="2"/>
    </font>
    <font>
      <vertAlign val="superscript"/>
      <sz val="10"/>
      <color theme="1"/>
      <name val="Times New Roman"/>
      <family val="1"/>
    </font>
    <font>
      <sz val="11"/>
      <name val="Calibri"/>
      <family val="2"/>
      <scheme val="minor"/>
    </font>
    <font>
      <b/>
      <sz val="11"/>
      <name val="Calibri"/>
      <family val="2"/>
      <scheme val="minor"/>
    </font>
    <font>
      <i/>
      <sz val="11"/>
      <name val="Calibri"/>
      <family val="2"/>
      <scheme val="minor"/>
    </font>
    <font>
      <sz val="11"/>
      <color theme="1"/>
      <name val="Times New Roman"/>
      <family val="1"/>
    </font>
    <font>
      <sz val="10"/>
      <color theme="1"/>
      <name val="Calibri"/>
      <family val="2"/>
    </font>
    <font>
      <sz val="11"/>
      <color theme="1"/>
      <name val="Calibri (Body)_x0000_"/>
    </font>
    <font>
      <sz val="12"/>
      <color theme="1"/>
      <name val="Calibri (Body)_x0000_"/>
    </font>
    <font>
      <sz val="11"/>
      <color rgb="FF000000"/>
      <name val="Calibri"/>
      <family val="2"/>
      <scheme val="minor"/>
    </font>
    <font>
      <b/>
      <sz val="11"/>
      <color rgb="FFFF0000"/>
      <name val="Calibri"/>
      <family val="2"/>
      <scheme val="minor"/>
    </font>
    <font>
      <b/>
      <u/>
      <sz val="11"/>
      <color theme="1"/>
      <name val="Times New Roman"/>
      <family val="1"/>
    </font>
    <font>
      <sz val="8"/>
      <color rgb="FF000000"/>
      <name val="Lucida Console"/>
      <family val="3"/>
    </font>
    <font>
      <b/>
      <i/>
      <sz val="11"/>
      <color theme="1"/>
      <name val="Calibri"/>
      <family val="2"/>
      <scheme val="minor"/>
    </font>
    <font>
      <b/>
      <sz val="12"/>
      <color theme="1"/>
      <name val="Calibri"/>
      <family val="2"/>
    </font>
    <font>
      <sz val="14"/>
      <color theme="1"/>
      <name val="Calibri"/>
      <family val="2"/>
    </font>
    <font>
      <b/>
      <sz val="14"/>
      <color theme="1"/>
      <name val="Calibri"/>
      <family val="2"/>
    </font>
    <font>
      <sz val="12"/>
      <color theme="1"/>
      <name val="Times New Roman"/>
      <family val="1"/>
    </font>
    <font>
      <b/>
      <sz val="12"/>
      <color theme="1"/>
      <name val="Times New Roman"/>
      <family val="1"/>
    </font>
    <font>
      <sz val="10"/>
      <color theme="1"/>
      <name val="Calibri"/>
      <family val="2"/>
      <scheme val="minor"/>
    </font>
  </fonts>
  <fills count="21">
    <fill>
      <patternFill patternType="none"/>
    </fill>
    <fill>
      <patternFill patternType="gray125"/>
    </fill>
    <fill>
      <patternFill patternType="solid">
        <fgColor rgb="FFFFC7CE"/>
      </patternFill>
    </fill>
    <fill>
      <patternFill patternType="solid">
        <fgColor rgb="FFF2F2F2"/>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BE4D5"/>
        <bgColor rgb="FFFBE4D5"/>
      </patternFill>
    </fill>
    <fill>
      <patternFill patternType="solid">
        <fgColor theme="5" tint="0.39997558519241921"/>
        <bgColor rgb="FFF7CAAC"/>
      </patternFill>
    </fill>
    <fill>
      <patternFill patternType="solid">
        <fgColor theme="4" tint="0.79998168889431442"/>
        <bgColor rgb="FFDEEAF6"/>
      </patternFill>
    </fill>
    <fill>
      <patternFill patternType="solid">
        <fgColor theme="5" tint="0.39997558519241921"/>
        <bgColor rgb="FFA8D08D"/>
      </patternFill>
    </fill>
    <fill>
      <patternFill patternType="solid">
        <fgColor theme="5" tint="0.39997558519241921"/>
        <bgColor rgb="FF548135"/>
      </patternFill>
    </fill>
    <fill>
      <patternFill patternType="solid">
        <fgColor rgb="FFDEEAF6"/>
        <bgColor rgb="FFDEEAF6"/>
      </patternFill>
    </fill>
    <fill>
      <patternFill patternType="solid">
        <fgColor theme="5" tint="0.39997558519241921"/>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7" tint="0.79998168889431442"/>
        <bgColor rgb="FFF7CAAC"/>
      </patternFill>
    </fill>
    <fill>
      <patternFill patternType="solid">
        <fgColor theme="7" tint="0.79998168889431442"/>
        <bgColor rgb="FFDEEAF6"/>
      </patternFill>
    </fill>
    <fill>
      <patternFill patternType="solid">
        <fgColor theme="9" tint="0.79998168889431442"/>
        <bgColor indexed="64"/>
      </patternFill>
    </fill>
    <fill>
      <patternFill patternType="solid">
        <fgColor theme="3" tint="0.79998168889431442"/>
        <bgColor rgb="FFFBE4D5"/>
      </patternFill>
    </fill>
    <fill>
      <patternFill patternType="solid">
        <fgColor theme="1" tint="0.499984740745262"/>
        <bgColor indexed="64"/>
      </patternFill>
    </fill>
  </fills>
  <borders count="8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top style="medium">
        <color indexed="64"/>
      </top>
      <bottom/>
      <diagonal/>
    </border>
    <border>
      <left style="medium">
        <color indexed="64"/>
      </left>
      <right style="medium">
        <color indexed="64"/>
      </right>
      <top/>
      <bottom/>
      <diagonal/>
    </border>
    <border>
      <left/>
      <right style="thin">
        <color rgb="FF000000"/>
      </right>
      <top/>
      <bottom/>
      <diagonal/>
    </border>
    <border>
      <left style="thin">
        <color rgb="FF00000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s>
  <cellStyleXfs count="11">
    <xf numFmtId="0" fontId="0" fillId="0" borderId="0"/>
    <xf numFmtId="0" fontId="2" fillId="2" borderId="0" applyNumberFormat="0" applyBorder="0" applyAlignment="0" applyProtection="0"/>
    <xf numFmtId="0" fontId="3" fillId="3" borderId="1" applyNumberFormat="0" applyAlignment="0" applyProtection="0"/>
    <xf numFmtId="0" fontId="4" fillId="0" borderId="0"/>
    <xf numFmtId="0" fontId="4" fillId="0" borderId="0"/>
    <xf numFmtId="9" fontId="7" fillId="0" borderId="0" applyFont="0" applyFill="0" applyBorder="0" applyAlignment="0" applyProtection="0"/>
    <xf numFmtId="0" fontId="9" fillId="0" borderId="0"/>
    <xf numFmtId="0" fontId="10" fillId="0" borderId="0"/>
    <xf numFmtId="0" fontId="11" fillId="0" borderId="0"/>
    <xf numFmtId="0" fontId="29" fillId="0" borderId="0"/>
    <xf numFmtId="0" fontId="30" fillId="0" borderId="0" applyNumberFormat="0" applyFill="0" applyBorder="0" applyAlignment="0" applyProtection="0"/>
  </cellStyleXfs>
  <cellXfs count="773">
    <xf numFmtId="0" fontId="0" fillId="0" borderId="0" xfId="0"/>
    <xf numFmtId="0" fontId="0" fillId="0" borderId="2" xfId="0" applyBorder="1"/>
    <xf numFmtId="0" fontId="1" fillId="0" borderId="0" xfId="0" applyFont="1"/>
    <xf numFmtId="0" fontId="0" fillId="0" borderId="12" xfId="0" applyBorder="1"/>
    <xf numFmtId="0" fontId="0" fillId="0" borderId="5" xfId="0" applyBorder="1"/>
    <xf numFmtId="0" fontId="0" fillId="0" borderId="13" xfId="0" applyBorder="1"/>
    <xf numFmtId="0" fontId="0" fillId="0" borderId="6" xfId="0" applyBorder="1"/>
    <xf numFmtId="0" fontId="0" fillId="0" borderId="7" xfId="0" applyBorder="1"/>
    <xf numFmtId="0" fontId="1" fillId="0" borderId="15" xfId="0" applyFont="1" applyBorder="1"/>
    <xf numFmtId="11" fontId="0" fillId="0" borderId="6" xfId="0" applyNumberFormat="1" applyBorder="1"/>
    <xf numFmtId="11" fontId="0" fillId="0" borderId="0" xfId="0" applyNumberFormat="1"/>
    <xf numFmtId="0" fontId="8" fillId="0" borderId="16" xfId="4" applyFont="1" applyBorder="1"/>
    <xf numFmtId="0" fontId="7" fillId="0" borderId="16" xfId="0" applyFont="1" applyBorder="1"/>
    <xf numFmtId="0" fontId="7" fillId="0" borderId="4" xfId="0" applyFont="1" applyBorder="1"/>
    <xf numFmtId="0" fontId="5" fillId="0" borderId="0" xfId="3" applyFont="1" applyAlignment="1">
      <alignment vertical="center"/>
    </xf>
    <xf numFmtId="0" fontId="5" fillId="0" borderId="0" xfId="3" applyFont="1" applyAlignment="1">
      <alignment wrapText="1"/>
    </xf>
    <xf numFmtId="0" fontId="5" fillId="0" borderId="0" xfId="3" applyFont="1"/>
    <xf numFmtId="0" fontId="17" fillId="0" borderId="6" xfId="0" applyFont="1" applyBorder="1" applyAlignment="1">
      <alignment horizontal="center"/>
    </xf>
    <xf numFmtId="0" fontId="17" fillId="0" borderId="12" xfId="0" applyFont="1" applyBorder="1"/>
    <xf numFmtId="0" fontId="17" fillId="0" borderId="6" xfId="0" applyFont="1" applyBorder="1"/>
    <xf numFmtId="0" fontId="17" fillId="0" borderId="10" xfId="0" applyFont="1" applyBorder="1"/>
    <xf numFmtId="0" fontId="17" fillId="0" borderId="0" xfId="0" applyFont="1"/>
    <xf numFmtId="0" fontId="19" fillId="0" borderId="12" xfId="0" applyFont="1" applyBorder="1"/>
    <xf numFmtId="0" fontId="19" fillId="0" borderId="0" xfId="0" applyFont="1"/>
    <xf numFmtId="0" fontId="17" fillId="0" borderId="13" xfId="0" applyFont="1" applyBorder="1"/>
    <xf numFmtId="0" fontId="16" fillId="0" borderId="0" xfId="0" applyFont="1"/>
    <xf numFmtId="0" fontId="17" fillId="0" borderId="0" xfId="0" applyFont="1" applyAlignment="1">
      <alignment horizontal="left"/>
    </xf>
    <xf numFmtId="0" fontId="17" fillId="0" borderId="20" xfId="0" applyFont="1" applyBorder="1" applyAlignment="1">
      <alignment vertical="center"/>
    </xf>
    <xf numFmtId="0" fontId="17" fillId="0" borderId="22" xfId="0" applyFont="1" applyBorder="1" applyAlignment="1">
      <alignment vertical="center"/>
    </xf>
    <xf numFmtId="0" fontId="23" fillId="0" borderId="25" xfId="0" applyFont="1" applyBorder="1" applyAlignment="1">
      <alignment horizontal="left"/>
    </xf>
    <xf numFmtId="0" fontId="23" fillId="0" borderId="18" xfId="0" applyFont="1" applyBorder="1" applyAlignment="1">
      <alignment horizontal="left"/>
    </xf>
    <xf numFmtId="0" fontId="23" fillId="0" borderId="26" xfId="0" applyFont="1" applyBorder="1" applyAlignment="1">
      <alignment horizontal="left"/>
    </xf>
    <xf numFmtId="0" fontId="23" fillId="0" borderId="27" xfId="0" applyFont="1" applyBorder="1" applyAlignment="1">
      <alignment horizontal="left"/>
    </xf>
    <xf numFmtId="0" fontId="17" fillId="0" borderId="18" xfId="0" applyFont="1" applyBorder="1" applyAlignment="1">
      <alignment horizontal="left"/>
    </xf>
    <xf numFmtId="0" fontId="23" fillId="0" borderId="19" xfId="0" applyFont="1" applyBorder="1" applyAlignment="1">
      <alignment horizontal="left"/>
    </xf>
    <xf numFmtId="0" fontId="23" fillId="0" borderId="28" xfId="0" applyFont="1" applyBorder="1" applyAlignment="1">
      <alignment horizontal="left"/>
    </xf>
    <xf numFmtId="0" fontId="23" fillId="0" borderId="0" xfId="0" applyFont="1" applyAlignment="1">
      <alignment horizontal="left"/>
    </xf>
    <xf numFmtId="0" fontId="23" fillId="0" borderId="29" xfId="0" applyFont="1" applyBorder="1" applyAlignment="1">
      <alignment horizontal="left"/>
    </xf>
    <xf numFmtId="0" fontId="23" fillId="0" borderId="30" xfId="0" applyFont="1" applyBorder="1" applyAlignment="1">
      <alignment horizontal="left"/>
    </xf>
    <xf numFmtId="0" fontId="23" fillId="0" borderId="29" xfId="0" applyFont="1" applyBorder="1" applyAlignment="1">
      <alignment horizontal="left" wrapText="1"/>
    </xf>
    <xf numFmtId="0" fontId="23" fillId="0" borderId="21" xfId="0" applyFont="1" applyBorder="1" applyAlignment="1">
      <alignment horizontal="left"/>
    </xf>
    <xf numFmtId="0" fontId="17" fillId="0" borderId="28" xfId="0" applyFont="1" applyBorder="1" applyAlignment="1">
      <alignment horizontal="left"/>
    </xf>
    <xf numFmtId="0" fontId="17" fillId="0" borderId="0" xfId="0" applyFont="1" applyAlignment="1">
      <alignment horizontal="left" vertical="top"/>
    </xf>
    <xf numFmtId="0" fontId="17" fillId="0" borderId="0" xfId="0" applyFont="1" applyAlignment="1">
      <alignment horizontal="left" vertical="top" wrapText="1"/>
    </xf>
    <xf numFmtId="0" fontId="17" fillId="0" borderId="21" xfId="0" applyFont="1" applyBorder="1" applyAlignment="1">
      <alignment horizontal="left" vertical="top"/>
    </xf>
    <xf numFmtId="0" fontId="20" fillId="0" borderId="0" xfId="0" applyFont="1" applyAlignment="1">
      <alignment horizontal="left" vertical="top"/>
    </xf>
    <xf numFmtId="0" fontId="20" fillId="0" borderId="0" xfId="0" applyFont="1" applyAlignment="1">
      <alignment horizontal="left" vertical="top" wrapText="1"/>
    </xf>
    <xf numFmtId="0" fontId="15" fillId="0" borderId="21" xfId="6" applyFont="1" applyBorder="1" applyAlignment="1">
      <alignment horizontal="left" vertical="top"/>
    </xf>
    <xf numFmtId="0" fontId="15" fillId="0" borderId="0" xfId="0" applyFont="1" applyAlignment="1">
      <alignment horizontal="left" vertical="top"/>
    </xf>
    <xf numFmtId="0" fontId="20" fillId="0" borderId="21" xfId="0" applyFont="1" applyBorder="1" applyAlignment="1">
      <alignment horizontal="left" vertical="top"/>
    </xf>
    <xf numFmtId="9" fontId="20" fillId="0" borderId="0" xfId="0" applyNumberFormat="1" applyFont="1" applyAlignment="1">
      <alignment horizontal="left" vertical="top"/>
    </xf>
    <xf numFmtId="0" fontId="20" fillId="0" borderId="0" xfId="0" applyFont="1" applyAlignment="1">
      <alignment horizontal="left"/>
    </xf>
    <xf numFmtId="0" fontId="15" fillId="0" borderId="18" xfId="0" applyFont="1" applyBorder="1" applyAlignment="1">
      <alignment horizontal="left"/>
    </xf>
    <xf numFmtId="0" fontId="17" fillId="0" borderId="26" xfId="0" applyFont="1" applyBorder="1" applyAlignment="1">
      <alignment horizontal="left" wrapText="1"/>
    </xf>
    <xf numFmtId="0" fontId="17" fillId="0" borderId="25" xfId="0" applyFont="1" applyBorder="1" applyAlignment="1">
      <alignment horizontal="left" vertical="top"/>
    </xf>
    <xf numFmtId="0" fontId="17" fillId="0" borderId="18" xfId="0" applyFont="1" applyBorder="1" applyAlignment="1">
      <alignment horizontal="left" vertical="top"/>
    </xf>
    <xf numFmtId="0" fontId="17" fillId="0" borderId="18" xfId="0" applyFont="1" applyBorder="1" applyAlignment="1">
      <alignment horizontal="left" vertical="top" wrapText="1"/>
    </xf>
    <xf numFmtId="0" fontId="20" fillId="0" borderId="18" xfId="0" applyFont="1" applyBorder="1" applyAlignment="1">
      <alignment horizontal="left" vertical="top"/>
    </xf>
    <xf numFmtId="0" fontId="17" fillId="0" borderId="19" xfId="0" applyFont="1" applyBorder="1" applyAlignment="1">
      <alignment horizontal="left" vertical="top"/>
    </xf>
    <xf numFmtId="0" fontId="17" fillId="0" borderId="18" xfId="0" applyFont="1" applyBorder="1"/>
    <xf numFmtId="0" fontId="17" fillId="0" borderId="28" xfId="0" applyFont="1" applyBorder="1" applyAlignment="1">
      <alignment horizontal="left" vertical="top"/>
    </xf>
    <xf numFmtId="0" fontId="17" fillId="0" borderId="20" xfId="0" applyFont="1" applyBorder="1" applyAlignment="1">
      <alignment horizontal="left"/>
    </xf>
    <xf numFmtId="0" fontId="17" fillId="0" borderId="21" xfId="0" applyFont="1" applyBorder="1" applyAlignment="1">
      <alignment horizontal="left"/>
    </xf>
    <xf numFmtId="0" fontId="17" fillId="0" borderId="31" xfId="0" applyFont="1" applyBorder="1" applyAlignment="1">
      <alignment horizontal="left"/>
    </xf>
    <xf numFmtId="0" fontId="17" fillId="0" borderId="32" xfId="0" applyFont="1" applyBorder="1" applyAlignment="1">
      <alignment horizontal="left"/>
    </xf>
    <xf numFmtId="0" fontId="17" fillId="0" borderId="32" xfId="0" applyFont="1" applyBorder="1" applyAlignment="1">
      <alignment horizontal="left" wrapText="1"/>
    </xf>
    <xf numFmtId="0" fontId="20" fillId="0" borderId="32" xfId="0" applyFont="1" applyBorder="1" applyAlignment="1">
      <alignment horizontal="left" vertical="top"/>
    </xf>
    <xf numFmtId="0" fontId="17" fillId="0" borderId="33" xfId="0" applyFont="1" applyBorder="1" applyAlignment="1">
      <alignment horizontal="left"/>
    </xf>
    <xf numFmtId="0" fontId="17" fillId="0" borderId="32" xfId="0" applyFont="1" applyBorder="1"/>
    <xf numFmtId="0" fontId="17" fillId="0" borderId="0" xfId="0" applyFont="1" applyAlignment="1">
      <alignment wrapText="1"/>
    </xf>
    <xf numFmtId="0" fontId="23" fillId="0" borderId="17" xfId="0" applyFont="1" applyBorder="1" applyAlignment="1">
      <alignment horizontal="center"/>
    </xf>
    <xf numFmtId="0" fontId="23" fillId="0" borderId="31" xfId="0" applyFont="1" applyBorder="1" applyAlignment="1">
      <alignment horizontal="left"/>
    </xf>
    <xf numFmtId="164" fontId="17" fillId="0" borderId="0" xfId="0" applyNumberFormat="1" applyFont="1" applyAlignment="1">
      <alignment horizontal="left"/>
    </xf>
    <xf numFmtId="164" fontId="17" fillId="0" borderId="20" xfId="0" applyNumberFormat="1" applyFont="1" applyBorder="1" applyAlignment="1">
      <alignment horizontal="left"/>
    </xf>
    <xf numFmtId="164" fontId="15" fillId="0" borderId="20" xfId="3" applyNumberFormat="1" applyFont="1" applyBorder="1" applyAlignment="1">
      <alignment horizontal="left" vertical="top"/>
    </xf>
    <xf numFmtId="0" fontId="15" fillId="0" borderId="21" xfId="3" applyFont="1" applyBorder="1" applyAlignment="1">
      <alignment horizontal="left" vertical="top"/>
    </xf>
    <xf numFmtId="164" fontId="17" fillId="0" borderId="21" xfId="0" applyNumberFormat="1" applyFont="1" applyBorder="1" applyAlignment="1">
      <alignment horizontal="left"/>
    </xf>
    <xf numFmtId="164" fontId="17" fillId="0" borderId="20" xfId="0" applyNumberFormat="1" applyFont="1" applyBorder="1" applyAlignment="1">
      <alignment horizontal="left" vertical="top"/>
    </xf>
    <xf numFmtId="164" fontId="20" fillId="0" borderId="20" xfId="0" applyNumberFormat="1" applyFont="1" applyBorder="1" applyAlignment="1">
      <alignment horizontal="left"/>
    </xf>
    <xf numFmtId="164" fontId="20" fillId="0" borderId="0" xfId="0" applyNumberFormat="1" applyFont="1" applyAlignment="1">
      <alignment horizontal="left"/>
    </xf>
    <xf numFmtId="0" fontId="20" fillId="0" borderId="21" xfId="0" applyFont="1" applyBorder="1" applyAlignment="1">
      <alignment horizontal="left"/>
    </xf>
    <xf numFmtId="164" fontId="20" fillId="0" borderId="21" xfId="0" applyNumberFormat="1" applyFont="1" applyBorder="1" applyAlignment="1">
      <alignment horizontal="left"/>
    </xf>
    <xf numFmtId="0" fontId="15" fillId="0" borderId="20" xfId="6" applyFont="1" applyBorder="1" applyAlignment="1">
      <alignment horizontal="left" vertical="center"/>
    </xf>
    <xf numFmtId="0" fontId="15" fillId="0" borderId="21" xfId="6" applyFont="1" applyBorder="1" applyAlignment="1">
      <alignment horizontal="left" vertical="center"/>
    </xf>
    <xf numFmtId="0" fontId="17" fillId="0" borderId="20" xfId="0" applyFont="1" applyBorder="1" applyAlignment="1">
      <alignment horizontal="left" vertical="top"/>
    </xf>
    <xf numFmtId="164" fontId="17" fillId="0" borderId="21" xfId="0" applyNumberFormat="1" applyFont="1" applyBorder="1" applyAlignment="1">
      <alignment horizontal="left" vertical="top"/>
    </xf>
    <xf numFmtId="164" fontId="15" fillId="0" borderId="0" xfId="5" applyNumberFormat="1" applyFont="1" applyFill="1" applyBorder="1" applyAlignment="1">
      <alignment horizontal="left" vertical="top"/>
    </xf>
    <xf numFmtId="164" fontId="15" fillId="0" borderId="20" xfId="0" applyNumberFormat="1" applyFont="1" applyBorder="1" applyAlignment="1">
      <alignment horizontal="left" vertical="top"/>
    </xf>
    <xf numFmtId="164" fontId="17" fillId="0" borderId="20" xfId="0" applyNumberFormat="1" applyFont="1" applyBorder="1" applyAlignment="1">
      <alignment horizontal="left" vertical="center"/>
    </xf>
    <xf numFmtId="164" fontId="17" fillId="0" borderId="0" xfId="0" applyNumberFormat="1" applyFont="1" applyAlignment="1">
      <alignment horizontal="left" vertical="center"/>
    </xf>
    <xf numFmtId="0" fontId="17" fillId="0" borderId="0" xfId="0" applyFont="1" applyAlignment="1">
      <alignment horizontal="left" vertical="center"/>
    </xf>
    <xf numFmtId="0" fontId="17" fillId="0" borderId="21" xfId="0" applyFont="1" applyBorder="1" applyAlignment="1">
      <alignment horizontal="left" vertical="center"/>
    </xf>
    <xf numFmtId="0" fontId="20" fillId="0" borderId="20" xfId="0" applyFont="1" applyBorder="1" applyAlignment="1">
      <alignment horizontal="left"/>
    </xf>
    <xf numFmtId="0" fontId="17" fillId="0" borderId="22" xfId="0" applyFont="1" applyBorder="1" applyAlignment="1">
      <alignment horizontal="left"/>
    </xf>
    <xf numFmtId="164" fontId="17" fillId="0" borderId="22" xfId="0" applyNumberFormat="1" applyFont="1" applyBorder="1" applyAlignment="1">
      <alignment horizontal="left"/>
    </xf>
    <xf numFmtId="164" fontId="17" fillId="0" borderId="23" xfId="0" applyNumberFormat="1" applyFont="1" applyBorder="1" applyAlignment="1">
      <alignment horizontal="left"/>
    </xf>
    <xf numFmtId="0" fontId="17" fillId="0" borderId="23" xfId="0" applyFont="1" applyBorder="1" applyAlignment="1">
      <alignment horizontal="left"/>
    </xf>
    <xf numFmtId="0" fontId="17" fillId="0" borderId="24" xfId="0" applyFont="1" applyBorder="1" applyAlignment="1">
      <alignment horizontal="left"/>
    </xf>
    <xf numFmtId="0" fontId="17" fillId="0" borderId="31" xfId="0" applyFont="1" applyBorder="1" applyAlignment="1">
      <alignment horizontal="center"/>
    </xf>
    <xf numFmtId="164" fontId="23" fillId="0" borderId="32" xfId="0" applyNumberFormat="1" applyFont="1" applyBorder="1" applyAlignment="1">
      <alignment horizontal="left"/>
    </xf>
    <xf numFmtId="164" fontId="23" fillId="0" borderId="31" xfId="0" applyNumberFormat="1" applyFont="1" applyBorder="1" applyAlignment="1">
      <alignment horizontal="left"/>
    </xf>
    <xf numFmtId="0" fontId="23" fillId="0" borderId="32" xfId="0" applyFont="1" applyBorder="1" applyAlignment="1">
      <alignment horizontal="left"/>
    </xf>
    <xf numFmtId="0" fontId="23" fillId="0" borderId="33" xfId="0" applyFont="1" applyBorder="1" applyAlignment="1">
      <alignment horizontal="left"/>
    </xf>
    <xf numFmtId="164" fontId="23" fillId="0" borderId="33" xfId="0" applyNumberFormat="1" applyFont="1" applyBorder="1" applyAlignment="1">
      <alignment horizontal="left"/>
    </xf>
    <xf numFmtId="164" fontId="17" fillId="0" borderId="24" xfId="0" applyNumberFormat="1" applyFont="1" applyBorder="1" applyAlignment="1">
      <alignment horizontal="left"/>
    </xf>
    <xf numFmtId="0" fontId="17" fillId="0" borderId="2" xfId="0" applyFont="1" applyBorder="1"/>
    <xf numFmtId="11" fontId="17" fillId="0" borderId="0" xfId="0" applyNumberFormat="1" applyFont="1"/>
    <xf numFmtId="0" fontId="17" fillId="0" borderId="5" xfId="0" applyFont="1" applyBorder="1"/>
    <xf numFmtId="11" fontId="17" fillId="0" borderId="6" xfId="0" applyNumberFormat="1" applyFont="1" applyBorder="1"/>
    <xf numFmtId="0" fontId="17" fillId="0" borderId="7" xfId="0" applyFont="1" applyBorder="1"/>
    <xf numFmtId="0" fontId="17" fillId="0" borderId="0" xfId="3" applyFont="1" applyAlignment="1">
      <alignment wrapText="1"/>
    </xf>
    <xf numFmtId="0" fontId="17" fillId="0" borderId="0" xfId="3" applyFont="1"/>
    <xf numFmtId="0" fontId="17" fillId="0" borderId="11" xfId="0" applyFont="1" applyBorder="1"/>
    <xf numFmtId="0" fontId="17" fillId="0" borderId="16" xfId="0" applyFont="1" applyBorder="1"/>
    <xf numFmtId="0" fontId="17" fillId="0" borderId="9" xfId="0" applyFont="1" applyBorder="1"/>
    <xf numFmtId="11" fontId="17" fillId="0" borderId="10" xfId="0" applyNumberFormat="1" applyFont="1" applyBorder="1"/>
    <xf numFmtId="11" fontId="17" fillId="0" borderId="12" xfId="0" applyNumberFormat="1" applyFont="1" applyBorder="1"/>
    <xf numFmtId="11" fontId="17" fillId="0" borderId="13" xfId="0" applyNumberFormat="1" applyFont="1" applyBorder="1"/>
    <xf numFmtId="0" fontId="17" fillId="0" borderId="3" xfId="0" applyFont="1" applyBorder="1"/>
    <xf numFmtId="0" fontId="17" fillId="0" borderId="8" xfId="0" applyFont="1" applyBorder="1"/>
    <xf numFmtId="0" fontId="17" fillId="0" borderId="14" xfId="0" applyFont="1" applyBorder="1"/>
    <xf numFmtId="0" fontId="17" fillId="0" borderId="15" xfId="0" applyFont="1" applyBorder="1"/>
    <xf numFmtId="11" fontId="17" fillId="0" borderId="15" xfId="0" applyNumberFormat="1" applyFont="1" applyBorder="1"/>
    <xf numFmtId="11" fontId="19" fillId="0" borderId="0" xfId="0" applyNumberFormat="1" applyFont="1" applyAlignment="1">
      <alignment horizontal="right"/>
    </xf>
    <xf numFmtId="0" fontId="15" fillId="0" borderId="0" xfId="0" applyFont="1"/>
    <xf numFmtId="0" fontId="15" fillId="0" borderId="16" xfId="0" applyFont="1" applyBorder="1"/>
    <xf numFmtId="0" fontId="15" fillId="0" borderId="9" xfId="2" applyFont="1" applyFill="1" applyBorder="1"/>
    <xf numFmtId="0" fontId="15" fillId="0" borderId="10" xfId="2" applyFont="1" applyFill="1" applyBorder="1"/>
    <xf numFmtId="11" fontId="15" fillId="0" borderId="10" xfId="2" applyNumberFormat="1" applyFont="1" applyFill="1" applyBorder="1"/>
    <xf numFmtId="0" fontId="15" fillId="0" borderId="13" xfId="0" applyFont="1" applyBorder="1"/>
    <xf numFmtId="0" fontId="15" fillId="0" borderId="6" xfId="0" applyFont="1" applyBorder="1"/>
    <xf numFmtId="11" fontId="15" fillId="0" borderId="6" xfId="0" applyNumberFormat="1" applyFont="1" applyBorder="1"/>
    <xf numFmtId="11" fontId="15" fillId="0" borderId="7" xfId="0" applyNumberFormat="1" applyFont="1" applyBorder="1"/>
    <xf numFmtId="0" fontId="14" fillId="0" borderId="0" xfId="2" applyFont="1" applyFill="1" applyBorder="1"/>
    <xf numFmtId="11" fontId="14" fillId="0" borderId="5" xfId="2" applyNumberFormat="1" applyFont="1" applyFill="1" applyBorder="1"/>
    <xf numFmtId="0" fontId="14" fillId="0" borderId="0" xfId="0" applyFont="1"/>
    <xf numFmtId="0" fontId="15" fillId="0" borderId="12" xfId="2" applyFont="1" applyFill="1" applyBorder="1"/>
    <xf numFmtId="0" fontId="15" fillId="0" borderId="0" xfId="2" applyFont="1" applyFill="1" applyBorder="1"/>
    <xf numFmtId="11" fontId="15" fillId="0" borderId="0" xfId="2" applyNumberFormat="1" applyFont="1" applyFill="1" applyBorder="1"/>
    <xf numFmtId="0" fontId="15" fillId="0" borderId="12" xfId="0" applyFont="1" applyBorder="1"/>
    <xf numFmtId="11" fontId="15" fillId="0" borderId="0" xfId="0" applyNumberFormat="1" applyFont="1"/>
    <xf numFmtId="11" fontId="15" fillId="0" borderId="5" xfId="0" applyNumberFormat="1" applyFont="1" applyBorder="1"/>
    <xf numFmtId="11" fontId="15" fillId="0" borderId="5" xfId="2" applyNumberFormat="1" applyFont="1" applyFill="1" applyBorder="1"/>
    <xf numFmtId="0" fontId="14" fillId="0" borderId="9" xfId="2" applyFont="1" applyFill="1" applyBorder="1"/>
    <xf numFmtId="0" fontId="14" fillId="0" borderId="10" xfId="2" applyFont="1" applyFill="1" applyBorder="1"/>
    <xf numFmtId="11" fontId="14" fillId="0" borderId="10" xfId="2" applyNumberFormat="1" applyFont="1" applyFill="1" applyBorder="1"/>
    <xf numFmtId="11" fontId="14" fillId="0" borderId="11" xfId="2" applyNumberFormat="1" applyFont="1" applyFill="1" applyBorder="1"/>
    <xf numFmtId="0" fontId="14" fillId="0" borderId="13" xfId="0" applyFont="1" applyBorder="1"/>
    <xf numFmtId="0" fontId="14" fillId="0" borderId="6" xfId="0" applyFont="1" applyBorder="1"/>
    <xf numFmtId="11" fontId="14" fillId="0" borderId="6" xfId="0" applyNumberFormat="1" applyFont="1" applyBorder="1"/>
    <xf numFmtId="11" fontId="14" fillId="0" borderId="7" xfId="0" applyNumberFormat="1" applyFont="1" applyBorder="1"/>
    <xf numFmtId="0" fontId="15" fillId="0" borderId="0" xfId="1" applyFont="1" applyFill="1" applyBorder="1"/>
    <xf numFmtId="49" fontId="15" fillId="0" borderId="0" xfId="0" applyNumberFormat="1" applyFont="1"/>
    <xf numFmtId="0" fontId="19" fillId="0" borderId="15" xfId="0" applyFont="1" applyBorder="1"/>
    <xf numFmtId="0" fontId="19" fillId="0" borderId="6" xfId="0" applyFont="1" applyBorder="1"/>
    <xf numFmtId="0" fontId="15" fillId="0" borderId="10" xfId="1" applyFont="1" applyFill="1" applyBorder="1"/>
    <xf numFmtId="0" fontId="15" fillId="0" borderId="10" xfId="0" applyFont="1" applyBorder="1"/>
    <xf numFmtId="49" fontId="15" fillId="0" borderId="10" xfId="0" applyNumberFormat="1" applyFont="1" applyBorder="1"/>
    <xf numFmtId="0" fontId="15" fillId="0" borderId="15" xfId="1" applyFont="1" applyFill="1" applyBorder="1"/>
    <xf numFmtId="0" fontId="15" fillId="0" borderId="15" xfId="0" applyFont="1" applyBorder="1"/>
    <xf numFmtId="49" fontId="15" fillId="0" borderId="15" xfId="0" applyNumberFormat="1" applyFont="1" applyBorder="1"/>
    <xf numFmtId="0" fontId="19" fillId="0" borderId="10" xfId="0" applyFont="1" applyBorder="1"/>
    <xf numFmtId="0" fontId="15" fillId="0" borderId="6" xfId="1" applyFont="1" applyFill="1" applyBorder="1"/>
    <xf numFmtId="49" fontId="15" fillId="0" borderId="6" xfId="0" applyNumberFormat="1" applyFont="1" applyBorder="1"/>
    <xf numFmtId="0" fontId="15" fillId="0" borderId="0" xfId="3" applyFont="1" applyAlignment="1">
      <alignment vertical="center"/>
    </xf>
    <xf numFmtId="0" fontId="15" fillId="0" borderId="0" xfId="3" applyFont="1" applyAlignment="1">
      <alignment horizontal="center" vertical="center"/>
    </xf>
    <xf numFmtId="0" fontId="17" fillId="0" borderId="0" xfId="3" applyFont="1" applyAlignment="1">
      <alignment horizontal="center" vertical="center"/>
    </xf>
    <xf numFmtId="0" fontId="20" fillId="0" borderId="0" xfId="3" applyFont="1"/>
    <xf numFmtId="0" fontId="14" fillId="0" borderId="15" xfId="0" applyFont="1" applyBorder="1"/>
    <xf numFmtId="0" fontId="19" fillId="4" borderId="15" xfId="0" applyFont="1" applyFill="1" applyBorder="1"/>
    <xf numFmtId="0" fontId="14" fillId="0" borderId="10" xfId="0" applyFont="1" applyBorder="1"/>
    <xf numFmtId="11" fontId="19" fillId="0" borderId="10" xfId="0" applyNumberFormat="1" applyFont="1" applyBorder="1"/>
    <xf numFmtId="11" fontId="19" fillId="0" borderId="0" xfId="0" applyNumberFormat="1" applyFont="1"/>
    <xf numFmtId="0" fontId="19" fillId="4" borderId="0" xfId="0" applyFont="1" applyFill="1"/>
    <xf numFmtId="0" fontId="19" fillId="4" borderId="6" xfId="0" applyFont="1" applyFill="1" applyBorder="1"/>
    <xf numFmtId="0" fontId="19" fillId="0" borderId="13" xfId="0" applyFont="1" applyBorder="1"/>
    <xf numFmtId="0" fontId="19" fillId="0" borderId="9" xfId="0" applyFont="1" applyBorder="1"/>
    <xf numFmtId="0" fontId="14" fillId="0" borderId="2" xfId="0" applyFont="1" applyBorder="1"/>
    <xf numFmtId="0" fontId="19" fillId="0" borderId="0" xfId="3" applyFont="1" applyAlignment="1">
      <alignment horizontal="left" vertical="top" wrapText="1"/>
    </xf>
    <xf numFmtId="0" fontId="17" fillId="0" borderId="0" xfId="3" applyFont="1" applyAlignment="1">
      <alignment horizontal="left" vertical="top" wrapText="1"/>
    </xf>
    <xf numFmtId="0" fontId="16" fillId="0" borderId="0" xfId="3" applyFont="1" applyAlignment="1">
      <alignment vertical="center"/>
    </xf>
    <xf numFmtId="0" fontId="17" fillId="0" borderId="0" xfId="0" applyFont="1" applyAlignment="1">
      <alignment vertical="center"/>
    </xf>
    <xf numFmtId="0" fontId="15" fillId="0" borderId="0" xfId="0" applyFont="1" applyAlignment="1">
      <alignment horizontal="left" vertical="center"/>
    </xf>
    <xf numFmtId="0" fontId="19" fillId="0" borderId="34" xfId="0" applyFont="1" applyBorder="1"/>
    <xf numFmtId="0" fontId="19" fillId="0" borderId="35" xfId="0" applyFont="1" applyBorder="1" applyAlignment="1">
      <alignment horizontal="left"/>
    </xf>
    <xf numFmtId="0" fontId="19" fillId="0" borderId="36" xfId="0" applyFont="1" applyBorder="1"/>
    <xf numFmtId="0" fontId="15" fillId="0" borderId="0" xfId="0" applyFont="1" applyAlignment="1">
      <alignment vertical="center"/>
    </xf>
    <xf numFmtId="0" fontId="15" fillId="0" borderId="0" xfId="4" applyFont="1" applyAlignment="1">
      <alignment horizontal="left" vertical="center"/>
    </xf>
    <xf numFmtId="0" fontId="15" fillId="0" borderId="23" xfId="0" applyFont="1" applyBorder="1" applyAlignment="1">
      <alignment horizontal="left" vertical="center"/>
    </xf>
    <xf numFmtId="11" fontId="19" fillId="0" borderId="12" xfId="0" applyNumberFormat="1" applyFont="1" applyBorder="1"/>
    <xf numFmtId="11" fontId="17" fillId="0" borderId="0" xfId="0" applyNumberFormat="1" applyFont="1" applyAlignment="1">
      <alignment horizontal="center"/>
    </xf>
    <xf numFmtId="11" fontId="19" fillId="0" borderId="0" xfId="0" applyNumberFormat="1" applyFont="1" applyAlignment="1">
      <alignment horizontal="center"/>
    </xf>
    <xf numFmtId="0" fontId="17" fillId="0" borderId="2" xfId="0" applyFont="1" applyBorder="1" applyAlignment="1">
      <alignment horizontal="center"/>
    </xf>
    <xf numFmtId="0" fontId="17" fillId="0" borderId="10" xfId="0" applyFont="1" applyBorder="1" applyAlignment="1">
      <alignment horizontal="center"/>
    </xf>
    <xf numFmtId="0" fontId="15" fillId="0" borderId="2" xfId="0" applyFont="1" applyBorder="1"/>
    <xf numFmtId="49" fontId="17" fillId="0" borderId="0" xfId="0" applyNumberFormat="1" applyFont="1"/>
    <xf numFmtId="0" fontId="17" fillId="0" borderId="0" xfId="0" applyFont="1" applyAlignment="1">
      <alignment horizontal="center"/>
    </xf>
    <xf numFmtId="11" fontId="17" fillId="0" borderId="6" xfId="0" applyNumberFormat="1" applyFont="1" applyBorder="1" applyAlignment="1">
      <alignment horizontal="center"/>
    </xf>
    <xf numFmtId="0" fontId="0" fillId="0" borderId="14" xfId="0" applyBorder="1"/>
    <xf numFmtId="0" fontId="0" fillId="0" borderId="15" xfId="0" applyBorder="1"/>
    <xf numFmtId="0" fontId="0" fillId="0" borderId="9" xfId="0" applyBorder="1"/>
    <xf numFmtId="0" fontId="0" fillId="0" borderId="10" xfId="0" applyBorder="1"/>
    <xf numFmtId="0" fontId="0" fillId="0" borderId="11" xfId="0" applyBorder="1"/>
    <xf numFmtId="11" fontId="0" fillId="0" borderId="10" xfId="0" applyNumberFormat="1" applyBorder="1"/>
    <xf numFmtId="0" fontId="0" fillId="0" borderId="0" xfId="0" applyAlignment="1">
      <alignment horizontal="center"/>
    </xf>
    <xf numFmtId="0" fontId="0" fillId="0" borderId="2" xfId="0" applyBorder="1" applyAlignment="1">
      <alignment horizontal="left" wrapText="1"/>
    </xf>
    <xf numFmtId="0" fontId="0" fillId="0" borderId="2" xfId="0" applyBorder="1" applyAlignment="1">
      <alignment wrapText="1"/>
    </xf>
    <xf numFmtId="0" fontId="0" fillId="0" borderId="10" xfId="0" applyBorder="1" applyAlignment="1">
      <alignment horizontal="center"/>
    </xf>
    <xf numFmtId="0" fontId="0" fillId="0" borderId="6" xfId="0" applyBorder="1" applyAlignment="1">
      <alignment horizontal="center"/>
    </xf>
    <xf numFmtId="0" fontId="5" fillId="0" borderId="0" xfId="0" applyFont="1" applyAlignment="1">
      <alignment wrapText="1"/>
    </xf>
    <xf numFmtId="0" fontId="0" fillId="0" borderId="16" xfId="0" applyBorder="1"/>
    <xf numFmtId="0" fontId="15" fillId="0" borderId="0" xfId="0" applyFont="1" applyAlignment="1">
      <alignment horizontal="left"/>
    </xf>
    <xf numFmtId="0" fontId="17" fillId="0" borderId="29" xfId="0" applyFont="1" applyBorder="1" applyAlignment="1">
      <alignment horizontal="left" wrapText="1"/>
    </xf>
    <xf numFmtId="0" fontId="17" fillId="0" borderId="32" xfId="0" applyFont="1" applyBorder="1" applyAlignment="1">
      <alignment horizontal="left" vertical="top"/>
    </xf>
    <xf numFmtId="9" fontId="20" fillId="0" borderId="32" xfId="0" applyNumberFormat="1" applyFont="1" applyBorder="1" applyAlignment="1">
      <alignment horizontal="left" vertical="top"/>
    </xf>
    <xf numFmtId="0" fontId="20" fillId="0" borderId="32" xfId="0" applyFont="1" applyBorder="1" applyAlignment="1">
      <alignment horizontal="left" vertical="top" wrapText="1"/>
    </xf>
    <xf numFmtId="0" fontId="17" fillId="0" borderId="33" xfId="0" applyFont="1" applyBorder="1" applyAlignment="1">
      <alignment horizontal="left" vertical="top"/>
    </xf>
    <xf numFmtId="0" fontId="17" fillId="0" borderId="0" xfId="0" applyFont="1" applyAlignment="1">
      <alignment horizontal="left" wrapText="1"/>
    </xf>
    <xf numFmtId="0" fontId="23" fillId="0" borderId="39" xfId="0" applyFont="1" applyBorder="1" applyAlignment="1">
      <alignment horizontal="left"/>
    </xf>
    <xf numFmtId="0" fontId="23" fillId="0" borderId="23" xfId="0" applyFont="1" applyBorder="1" applyAlignment="1">
      <alignment horizontal="left"/>
    </xf>
    <xf numFmtId="0" fontId="23" fillId="0" borderId="40" xfId="0" applyFont="1" applyBorder="1" applyAlignment="1">
      <alignment horizontal="left"/>
    </xf>
    <xf numFmtId="0" fontId="23" fillId="0" borderId="41" xfId="0" applyFont="1" applyBorder="1" applyAlignment="1">
      <alignment horizontal="left"/>
    </xf>
    <xf numFmtId="0" fontId="23" fillId="0" borderId="40" xfId="0" applyFont="1" applyBorder="1" applyAlignment="1">
      <alignment horizontal="left" wrapText="1"/>
    </xf>
    <xf numFmtId="0" fontId="23" fillId="0" borderId="24" xfId="0" applyFont="1" applyBorder="1" applyAlignment="1">
      <alignment horizontal="left"/>
    </xf>
    <xf numFmtId="0" fontId="17" fillId="0" borderId="17" xfId="0" applyFont="1" applyBorder="1" applyAlignment="1">
      <alignment horizontal="left"/>
    </xf>
    <xf numFmtId="164" fontId="17" fillId="0" borderId="18" xfId="0" applyNumberFormat="1" applyFont="1" applyBorder="1" applyAlignment="1">
      <alignment horizontal="left"/>
    </xf>
    <xf numFmtId="164" fontId="15" fillId="0" borderId="17" xfId="3" applyNumberFormat="1" applyFont="1" applyBorder="1" applyAlignment="1">
      <alignment horizontal="left" vertical="top"/>
    </xf>
    <xf numFmtId="164" fontId="15" fillId="0" borderId="18" xfId="3" applyNumberFormat="1" applyFont="1" applyBorder="1" applyAlignment="1">
      <alignment horizontal="left" vertical="top"/>
    </xf>
    <xf numFmtId="0" fontId="15" fillId="0" borderId="18" xfId="3" applyFont="1" applyBorder="1" applyAlignment="1">
      <alignment horizontal="left" vertical="top"/>
    </xf>
    <xf numFmtId="0" fontId="15" fillId="0" borderId="19" xfId="3" applyFont="1" applyBorder="1" applyAlignment="1">
      <alignment horizontal="left" vertical="top"/>
    </xf>
    <xf numFmtId="164" fontId="17" fillId="0" borderId="17" xfId="0" applyNumberFormat="1" applyFont="1" applyBorder="1" applyAlignment="1">
      <alignment horizontal="left"/>
    </xf>
    <xf numFmtId="0" fontId="17" fillId="0" borderId="19" xfId="0" applyFont="1" applyBorder="1" applyAlignment="1">
      <alignment horizontal="left"/>
    </xf>
    <xf numFmtId="164" fontId="17" fillId="0" borderId="19" xfId="0" applyNumberFormat="1" applyFont="1" applyBorder="1" applyAlignment="1">
      <alignment horizontal="left"/>
    </xf>
    <xf numFmtId="164" fontId="17" fillId="0" borderId="0" xfId="0" applyNumberFormat="1" applyFont="1" applyAlignment="1">
      <alignment horizontal="left" vertical="top"/>
    </xf>
    <xf numFmtId="0" fontId="38" fillId="0" borderId="0" xfId="0" applyFont="1"/>
    <xf numFmtId="0" fontId="38" fillId="0" borderId="0" xfId="0" applyFont="1" applyAlignment="1">
      <alignment wrapText="1"/>
    </xf>
    <xf numFmtId="0" fontId="8" fillId="0" borderId="10" xfId="4" applyFont="1" applyBorder="1" applyAlignment="1">
      <alignment horizontal="center"/>
    </xf>
    <xf numFmtId="0" fontId="8" fillId="0" borderId="11" xfId="4" applyFont="1" applyBorder="1" applyAlignment="1">
      <alignment horizontal="center"/>
    </xf>
    <xf numFmtId="0" fontId="8" fillId="0" borderId="16" xfId="4" applyFont="1" applyBorder="1" applyAlignment="1">
      <alignment horizontal="center"/>
    </xf>
    <xf numFmtId="0" fontId="8" fillId="0" borderId="0" xfId="4" applyFont="1" applyAlignment="1">
      <alignment horizontal="center"/>
    </xf>
    <xf numFmtId="0" fontId="8" fillId="0" borderId="12" xfId="4" applyFont="1" applyBorder="1" applyAlignment="1">
      <alignment horizontal="center"/>
    </xf>
    <xf numFmtId="11" fontId="8" fillId="0" borderId="5" xfId="4" applyNumberFormat="1" applyFont="1" applyBorder="1" applyAlignment="1">
      <alignment horizontal="center"/>
    </xf>
    <xf numFmtId="0" fontId="39" fillId="0" borderId="10" xfId="0" applyFont="1" applyBorder="1" applyAlignment="1">
      <alignment vertical="center"/>
    </xf>
    <xf numFmtId="0" fontId="39" fillId="0" borderId="11" xfId="0" applyFont="1" applyBorder="1" applyAlignment="1">
      <alignment vertical="center"/>
    </xf>
    <xf numFmtId="165" fontId="39" fillId="0" borderId="10" xfId="0" applyNumberFormat="1" applyFont="1" applyBorder="1" applyAlignment="1">
      <alignment vertical="center"/>
    </xf>
    <xf numFmtId="165" fontId="39" fillId="5" borderId="9" xfId="0" applyNumberFormat="1" applyFont="1" applyFill="1" applyBorder="1" applyAlignment="1">
      <alignment vertical="center"/>
    </xf>
    <xf numFmtId="165" fontId="32" fillId="0" borderId="11" xfId="0" applyNumberFormat="1" applyFont="1" applyBorder="1" applyAlignment="1">
      <alignment vertical="center"/>
    </xf>
    <xf numFmtId="0" fontId="39" fillId="0" borderId="0" xfId="0" applyFont="1" applyAlignment="1">
      <alignment vertical="center"/>
    </xf>
    <xf numFmtId="0" fontId="39" fillId="0" borderId="5" xfId="0" applyFont="1" applyBorder="1" applyAlignment="1">
      <alignment vertical="center"/>
    </xf>
    <xf numFmtId="165" fontId="39" fillId="0" borderId="0" xfId="0" applyNumberFormat="1" applyFont="1" applyAlignment="1">
      <alignment vertical="center"/>
    </xf>
    <xf numFmtId="165" fontId="39" fillId="5" borderId="12" xfId="0" applyNumberFormat="1" applyFont="1" applyFill="1" applyBorder="1" applyAlignment="1">
      <alignment vertical="center"/>
    </xf>
    <xf numFmtId="165" fontId="32" fillId="0" borderId="5" xfId="0" applyNumberFormat="1" applyFont="1" applyBorder="1" applyAlignment="1">
      <alignment vertical="center"/>
    </xf>
    <xf numFmtId="165" fontId="39" fillId="4" borderId="12" xfId="0" applyNumberFormat="1" applyFont="1" applyFill="1" applyBorder="1" applyAlignment="1">
      <alignment vertical="center"/>
    </xf>
    <xf numFmtId="165" fontId="39" fillId="0" borderId="5" xfId="0" applyNumberFormat="1" applyFont="1" applyBorder="1" applyAlignment="1">
      <alignment vertical="center"/>
    </xf>
    <xf numFmtId="11" fontId="40" fillId="0" borderId="5" xfId="0" applyNumberFormat="1" applyFont="1" applyBorder="1" applyAlignment="1">
      <alignment vertical="center"/>
    </xf>
    <xf numFmtId="0" fontId="7" fillId="0" borderId="8" xfId="0" applyFont="1" applyBorder="1"/>
    <xf numFmtId="0" fontId="39" fillId="0" borderId="6" xfId="0" applyFont="1" applyBorder="1" applyAlignment="1">
      <alignment vertical="center"/>
    </xf>
    <xf numFmtId="0" fontId="39" fillId="0" borderId="7" xfId="0" applyFont="1" applyBorder="1" applyAlignment="1">
      <alignment vertical="center"/>
    </xf>
    <xf numFmtId="165" fontId="39" fillId="0" borderId="6" xfId="0" applyNumberFormat="1" applyFont="1" applyBorder="1" applyAlignment="1">
      <alignment vertical="center"/>
    </xf>
    <xf numFmtId="165" fontId="39" fillId="4" borderId="13" xfId="0" applyNumberFormat="1" applyFont="1" applyFill="1" applyBorder="1" applyAlignment="1">
      <alignment vertical="center"/>
    </xf>
    <xf numFmtId="165" fontId="39" fillId="0" borderId="7" xfId="0" applyNumberFormat="1" applyFont="1" applyBorder="1" applyAlignment="1">
      <alignment vertical="center"/>
    </xf>
    <xf numFmtId="0" fontId="8" fillId="0" borderId="2" xfId="4" applyFont="1" applyBorder="1" applyAlignment="1">
      <alignment horizontal="center"/>
    </xf>
    <xf numFmtId="0" fontId="8" fillId="0" borderId="42" xfId="4" applyFont="1" applyBorder="1" applyAlignment="1">
      <alignment horizontal="center"/>
    </xf>
    <xf numFmtId="0" fontId="8" fillId="0" borderId="43" xfId="4" applyFont="1" applyBorder="1" applyAlignment="1">
      <alignment horizontal="center"/>
    </xf>
    <xf numFmtId="11" fontId="8" fillId="0" borderId="44" xfId="4" applyNumberFormat="1" applyFont="1" applyBorder="1" applyAlignment="1">
      <alignment horizontal="center"/>
    </xf>
    <xf numFmtId="165" fontId="40" fillId="0" borderId="5" xfId="0" applyNumberFormat="1" applyFont="1" applyBorder="1" applyAlignment="1">
      <alignment vertical="center"/>
    </xf>
    <xf numFmtId="165" fontId="39" fillId="5" borderId="13" xfId="0" applyNumberFormat="1" applyFont="1" applyFill="1" applyBorder="1" applyAlignment="1">
      <alignment vertical="center"/>
    </xf>
    <xf numFmtId="0" fontId="32" fillId="0" borderId="0" xfId="0" applyFont="1" applyAlignment="1">
      <alignment vertical="top" wrapText="1"/>
    </xf>
    <xf numFmtId="0" fontId="35" fillId="0" borderId="0" xfId="0" applyFont="1"/>
    <xf numFmtId="0" fontId="19" fillId="0" borderId="35" xfId="0" applyFont="1" applyBorder="1" applyAlignment="1">
      <alignment horizontal="center"/>
    </xf>
    <xf numFmtId="0" fontId="17" fillId="0" borderId="0" xfId="0" applyFont="1" applyAlignment="1">
      <alignment horizontal="center" vertical="center"/>
    </xf>
    <xf numFmtId="0" fontId="15" fillId="0" borderId="0" xfId="6" applyFont="1" applyAlignment="1">
      <alignment horizontal="center" vertical="center"/>
    </xf>
    <xf numFmtId="0" fontId="17" fillId="0" borderId="23" xfId="0" applyFont="1" applyBorder="1" applyAlignment="1">
      <alignment horizontal="center" vertical="center"/>
    </xf>
    <xf numFmtId="0" fontId="21" fillId="0" borderId="0" xfId="0" applyFont="1" applyAlignment="1">
      <alignment horizontal="center" vertical="center"/>
    </xf>
    <xf numFmtId="0" fontId="20" fillId="0" borderId="0" xfId="0" applyFont="1" applyAlignment="1">
      <alignment horizontal="center" vertical="center"/>
    </xf>
    <xf numFmtId="0" fontId="22" fillId="0" borderId="0" xfId="0" applyFont="1" applyAlignment="1">
      <alignment horizontal="center" vertical="center"/>
    </xf>
    <xf numFmtId="0" fontId="20" fillId="0" borderId="23" xfId="0" applyFont="1" applyBorder="1" applyAlignment="1">
      <alignment horizontal="center" vertical="center"/>
    </xf>
    <xf numFmtId="0" fontId="17" fillId="0" borderId="25" xfId="0" applyFont="1" applyBorder="1" applyAlignment="1">
      <alignment horizontal="left"/>
    </xf>
    <xf numFmtId="0" fontId="15" fillId="0" borderId="0" xfId="6" applyFont="1" applyAlignment="1">
      <alignment horizontal="left" vertical="top"/>
    </xf>
    <xf numFmtId="9" fontId="15" fillId="0" borderId="0" xfId="6" applyNumberFormat="1" applyFont="1" applyAlignment="1">
      <alignment horizontal="left" vertical="top"/>
    </xf>
    <xf numFmtId="0" fontId="15" fillId="0" borderId="0" xfId="6" applyFont="1" applyAlignment="1">
      <alignment horizontal="left" vertical="top" wrapText="1"/>
    </xf>
    <xf numFmtId="0" fontId="15" fillId="0" borderId="0" xfId="0" applyFont="1" applyAlignment="1">
      <alignment horizontal="left" vertical="top" wrapText="1"/>
    </xf>
    <xf numFmtId="0" fontId="24" fillId="0" borderId="0" xfId="0" applyFont="1" applyAlignment="1">
      <alignment horizontal="left" vertical="top"/>
    </xf>
    <xf numFmtId="0" fontId="17" fillId="0" borderId="0" xfId="7" applyFont="1" applyAlignment="1">
      <alignment horizontal="left" vertical="top"/>
    </xf>
    <xf numFmtId="0" fontId="25" fillId="0" borderId="0" xfId="0" applyFont="1" applyAlignment="1">
      <alignment horizontal="left" vertical="top"/>
    </xf>
    <xf numFmtId="3" fontId="17" fillId="0" borderId="0" xfId="0" applyNumberFormat="1" applyFont="1" applyAlignment="1">
      <alignment horizontal="left" vertical="top"/>
    </xf>
    <xf numFmtId="11" fontId="20" fillId="0" borderId="0" xfId="0" applyNumberFormat="1" applyFont="1" applyAlignment="1">
      <alignment horizontal="left" vertical="top"/>
    </xf>
    <xf numFmtId="10" fontId="20" fillId="0" borderId="0" xfId="0" applyNumberFormat="1" applyFont="1" applyAlignment="1">
      <alignment horizontal="left" vertical="top"/>
    </xf>
    <xf numFmtId="0" fontId="17" fillId="0" borderId="39" xfId="0" applyFont="1" applyBorder="1" applyAlignment="1">
      <alignment horizontal="left"/>
    </xf>
    <xf numFmtId="0" fontId="20" fillId="0" borderId="23" xfId="0" applyFont="1" applyBorder="1" applyAlignment="1">
      <alignment horizontal="left" vertical="top"/>
    </xf>
    <xf numFmtId="0" fontId="17" fillId="0" borderId="23" xfId="0" applyFont="1" applyBorder="1" applyAlignment="1">
      <alignment horizontal="left" vertical="top"/>
    </xf>
    <xf numFmtId="9" fontId="20" fillId="0" borderId="23" xfId="0" applyNumberFormat="1" applyFont="1" applyBorder="1" applyAlignment="1">
      <alignment horizontal="left" vertical="top"/>
    </xf>
    <xf numFmtId="0" fontId="20" fillId="0" borderId="23" xfId="0" applyFont="1" applyBorder="1" applyAlignment="1">
      <alignment horizontal="left" vertical="top" wrapText="1"/>
    </xf>
    <xf numFmtId="0" fontId="17" fillId="0" borderId="24" xfId="0" applyFont="1" applyBorder="1" applyAlignment="1">
      <alignment horizontal="left" vertical="top"/>
    </xf>
    <xf numFmtId="164" fontId="15" fillId="0" borderId="0" xfId="6" applyNumberFormat="1" applyFont="1" applyAlignment="1">
      <alignment horizontal="left" vertical="center"/>
    </xf>
    <xf numFmtId="0" fontId="15" fillId="0" borderId="0" xfId="6" applyFont="1" applyAlignment="1">
      <alignment horizontal="left" vertical="center"/>
    </xf>
    <xf numFmtId="164" fontId="15" fillId="0" borderId="0" xfId="0" applyNumberFormat="1" applyFont="1" applyAlignment="1">
      <alignment horizontal="left" vertical="top"/>
    </xf>
    <xf numFmtId="164" fontId="15" fillId="0" borderId="0" xfId="3" applyNumberFormat="1" applyFont="1" applyAlignment="1">
      <alignment horizontal="left" vertical="top"/>
    </xf>
    <xf numFmtId="0" fontId="15" fillId="0" borderId="0" xfId="3" applyFont="1" applyAlignment="1">
      <alignment horizontal="left" vertical="top"/>
    </xf>
    <xf numFmtId="0" fontId="20" fillId="0" borderId="22" xfId="0" applyFont="1" applyBorder="1" applyAlignment="1">
      <alignment horizontal="left"/>
    </xf>
    <xf numFmtId="164" fontId="20" fillId="0" borderId="23" xfId="0" applyNumberFormat="1" applyFont="1" applyBorder="1" applyAlignment="1">
      <alignment horizontal="left"/>
    </xf>
    <xf numFmtId="164" fontId="20" fillId="0" borderId="22" xfId="0" applyNumberFormat="1" applyFont="1" applyBorder="1" applyAlignment="1">
      <alignment horizontal="left"/>
    </xf>
    <xf numFmtId="0" fontId="20" fillId="0" borderId="23" xfId="0" applyFont="1" applyBorder="1" applyAlignment="1">
      <alignment horizontal="left"/>
    </xf>
    <xf numFmtId="0" fontId="20" fillId="0" borderId="24" xfId="0" applyFont="1" applyBorder="1" applyAlignment="1">
      <alignment horizontal="left"/>
    </xf>
    <xf numFmtId="164" fontId="20" fillId="0" borderId="24" xfId="0" applyNumberFormat="1" applyFont="1" applyBorder="1" applyAlignment="1">
      <alignment horizontal="left"/>
    </xf>
    <xf numFmtId="164" fontId="32" fillId="0" borderId="20" xfId="1" applyNumberFormat="1" applyFont="1" applyFill="1" applyBorder="1" applyAlignment="1">
      <alignment horizontal="left"/>
    </xf>
    <xf numFmtId="164" fontId="32" fillId="0" borderId="0" xfId="1" applyNumberFormat="1" applyFont="1" applyFill="1" applyBorder="1" applyAlignment="1">
      <alignment horizontal="left"/>
    </xf>
    <xf numFmtId="0" fontId="32" fillId="0" borderId="0" xfId="1" applyFont="1" applyFill="1" applyBorder="1" applyAlignment="1">
      <alignment horizontal="left"/>
    </xf>
    <xf numFmtId="0" fontId="32" fillId="0" borderId="21" xfId="1" applyFont="1" applyFill="1" applyBorder="1" applyAlignment="1">
      <alignment horizontal="left"/>
    </xf>
    <xf numFmtId="0" fontId="33" fillId="0" borderId="14" xfId="0" applyFont="1" applyBorder="1"/>
    <xf numFmtId="0" fontId="33" fillId="0" borderId="15" xfId="0" applyFont="1" applyBorder="1"/>
    <xf numFmtId="11" fontId="33" fillId="0" borderId="15" xfId="0" applyNumberFormat="1" applyFont="1" applyBorder="1"/>
    <xf numFmtId="0" fontId="33" fillId="0" borderId="12" xfId="0" applyFont="1" applyBorder="1"/>
    <xf numFmtId="0" fontId="33" fillId="0" borderId="0" xfId="0" applyFont="1"/>
    <xf numFmtId="11" fontId="33" fillId="0" borderId="0" xfId="0" applyNumberFormat="1" applyFont="1"/>
    <xf numFmtId="0" fontId="33" fillId="0" borderId="13" xfId="0" applyFont="1" applyBorder="1"/>
    <xf numFmtId="0" fontId="33" fillId="0" borderId="6" xfId="0" applyFont="1" applyBorder="1"/>
    <xf numFmtId="11" fontId="33" fillId="0" borderId="6" xfId="0" applyNumberFormat="1" applyFont="1" applyBorder="1"/>
    <xf numFmtId="0" fontId="33" fillId="0" borderId="9" xfId="0" applyFont="1" applyBorder="1"/>
    <xf numFmtId="0" fontId="33" fillId="0" borderId="10" xfId="0" applyFont="1" applyBorder="1"/>
    <xf numFmtId="11" fontId="33" fillId="0" borderId="10" xfId="0" applyNumberFormat="1" applyFont="1" applyBorder="1"/>
    <xf numFmtId="0" fontId="19" fillId="0" borderId="0" xfId="3" applyFont="1" applyAlignment="1">
      <alignment wrapText="1"/>
    </xf>
    <xf numFmtId="0" fontId="41" fillId="0" borderId="0" xfId="0" applyFont="1"/>
    <xf numFmtId="164" fontId="17" fillId="0" borderId="0" xfId="0" applyNumberFormat="1" applyFont="1"/>
    <xf numFmtId="164" fontId="15" fillId="0" borderId="19" xfId="3" applyNumberFormat="1" applyFont="1" applyBorder="1" applyAlignment="1">
      <alignment horizontal="left" vertical="top"/>
    </xf>
    <xf numFmtId="164" fontId="15" fillId="0" borderId="20" xfId="6" applyNumberFormat="1" applyFont="1" applyBorder="1" applyAlignment="1">
      <alignment horizontal="left" vertical="center"/>
    </xf>
    <xf numFmtId="164" fontId="15" fillId="0" borderId="21" xfId="6" applyNumberFormat="1" applyFont="1" applyBorder="1" applyAlignment="1">
      <alignment horizontal="left" vertical="center"/>
    </xf>
    <xf numFmtId="164" fontId="15" fillId="0" borderId="21" xfId="3" applyNumberFormat="1" applyFont="1" applyBorder="1" applyAlignment="1">
      <alignment horizontal="left" vertical="top"/>
    </xf>
    <xf numFmtId="164" fontId="17" fillId="0" borderId="21" xfId="0" applyNumberFormat="1" applyFont="1" applyBorder="1" applyAlignment="1">
      <alignment horizontal="left" vertical="center"/>
    </xf>
    <xf numFmtId="164" fontId="15" fillId="0" borderId="21" xfId="0" applyNumberFormat="1" applyFont="1" applyBorder="1" applyAlignment="1">
      <alignment horizontal="left" vertical="top"/>
    </xf>
    <xf numFmtId="3" fontId="17" fillId="0" borderId="10" xfId="0" applyNumberFormat="1" applyFont="1" applyBorder="1"/>
    <xf numFmtId="3" fontId="17" fillId="0" borderId="0" xfId="0" applyNumberFormat="1" applyFont="1"/>
    <xf numFmtId="3" fontId="19" fillId="0" borderId="0" xfId="0" applyNumberFormat="1" applyFont="1"/>
    <xf numFmtId="3" fontId="17" fillId="0" borderId="6" xfId="0" applyNumberFormat="1" applyFont="1" applyBorder="1"/>
    <xf numFmtId="49" fontId="17" fillId="0" borderId="16" xfId="0" applyNumberFormat="1" applyFont="1" applyBorder="1"/>
    <xf numFmtId="0" fontId="15" fillId="0" borderId="14" xfId="1" applyFont="1" applyFill="1" applyBorder="1"/>
    <xf numFmtId="0" fontId="15" fillId="0" borderId="3" xfId="0" applyFont="1" applyBorder="1"/>
    <xf numFmtId="0" fontId="15" fillId="0" borderId="9" xfId="1" applyFont="1" applyFill="1" applyBorder="1"/>
    <xf numFmtId="0" fontId="15" fillId="0" borderId="11" xfId="0" applyFont="1" applyBorder="1"/>
    <xf numFmtId="0" fontId="15" fillId="0" borderId="13" xfId="1" applyFont="1" applyFill="1" applyBorder="1"/>
    <xf numFmtId="0" fontId="15" fillId="0" borderId="7" xfId="0" applyFont="1" applyBorder="1"/>
    <xf numFmtId="0" fontId="15" fillId="0" borderId="12" xfId="1" applyFont="1" applyFill="1" applyBorder="1"/>
    <xf numFmtId="0" fontId="15" fillId="0" borderId="5" xfId="0" applyFont="1" applyBorder="1"/>
    <xf numFmtId="49" fontId="17" fillId="0" borderId="6" xfId="0" applyNumberFormat="1" applyFont="1" applyBorder="1"/>
    <xf numFmtId="2" fontId="17" fillId="0" borderId="0" xfId="0" applyNumberFormat="1" applyFont="1"/>
    <xf numFmtId="2" fontId="17" fillId="0" borderId="6" xfId="0" applyNumberFormat="1" applyFont="1" applyBorder="1"/>
    <xf numFmtId="2" fontId="17" fillId="0" borderId="2" xfId="0" applyNumberFormat="1" applyFont="1" applyBorder="1"/>
    <xf numFmtId="2" fontId="17" fillId="0" borderId="0" xfId="3" applyNumberFormat="1" applyFont="1"/>
    <xf numFmtId="2" fontId="17" fillId="0" borderId="16" xfId="0" applyNumberFormat="1" applyFont="1" applyBorder="1"/>
    <xf numFmtId="2" fontId="15" fillId="0" borderId="15" xfId="0" applyNumberFormat="1" applyFont="1" applyBorder="1"/>
    <xf numFmtId="2" fontId="15" fillId="0" borderId="10" xfId="0" applyNumberFormat="1" applyFont="1" applyBorder="1"/>
    <xf numFmtId="2" fontId="15" fillId="0" borderId="6" xfId="0" applyNumberFormat="1" applyFont="1" applyBorder="1"/>
    <xf numFmtId="2" fontId="15" fillId="0" borderId="0" xfId="0" applyNumberFormat="1" applyFont="1"/>
    <xf numFmtId="166" fontId="15" fillId="0" borderId="6" xfId="0" applyNumberFormat="1" applyFont="1" applyBorder="1"/>
    <xf numFmtId="166" fontId="15" fillId="0" borderId="0" xfId="2" applyNumberFormat="1" applyFont="1" applyFill="1" applyBorder="1"/>
    <xf numFmtId="166" fontId="15" fillId="0" borderId="0" xfId="0" applyNumberFormat="1" applyFont="1"/>
    <xf numFmtId="166" fontId="14" fillId="0" borderId="10" xfId="2" applyNumberFormat="1" applyFont="1" applyFill="1" applyBorder="1"/>
    <xf numFmtId="166" fontId="14" fillId="0" borderId="0" xfId="2" applyNumberFormat="1" applyFont="1" applyFill="1" applyBorder="1"/>
    <xf numFmtId="166" fontId="14" fillId="0" borderId="6" xfId="0" applyNumberFormat="1" applyFont="1" applyBorder="1"/>
    <xf numFmtId="166" fontId="17" fillId="0" borderId="0" xfId="3" applyNumberFormat="1" applyFont="1"/>
    <xf numFmtId="166" fontId="15" fillId="0" borderId="16" xfId="0" applyNumberFormat="1" applyFont="1" applyBorder="1"/>
    <xf numFmtId="3" fontId="15" fillId="0" borderId="0" xfId="2" applyNumberFormat="1" applyFont="1" applyFill="1" applyBorder="1"/>
    <xf numFmtId="3" fontId="15" fillId="0" borderId="10" xfId="2" applyNumberFormat="1" applyFont="1" applyFill="1" applyBorder="1"/>
    <xf numFmtId="3" fontId="15" fillId="0" borderId="0" xfId="0" applyNumberFormat="1" applyFont="1"/>
    <xf numFmtId="3" fontId="15" fillId="0" borderId="6" xfId="0" applyNumberFormat="1" applyFont="1" applyBorder="1"/>
    <xf numFmtId="3" fontId="14" fillId="0" borderId="10" xfId="2" applyNumberFormat="1" applyFont="1" applyFill="1" applyBorder="1"/>
    <xf numFmtId="3" fontId="14" fillId="0" borderId="6" xfId="0" applyNumberFormat="1" applyFont="1" applyBorder="1"/>
    <xf numFmtId="3" fontId="17" fillId="0" borderId="0" xfId="3" applyNumberFormat="1" applyFont="1"/>
    <xf numFmtId="3" fontId="15" fillId="0" borderId="16" xfId="0" applyNumberFormat="1" applyFont="1" applyBorder="1"/>
    <xf numFmtId="166" fontId="15" fillId="0" borderId="10" xfId="2" applyNumberFormat="1" applyFont="1" applyFill="1" applyBorder="1"/>
    <xf numFmtId="3" fontId="17" fillId="0" borderId="14" xfId="0" applyNumberFormat="1" applyFont="1" applyBorder="1"/>
    <xf numFmtId="3" fontId="19" fillId="0" borderId="10" xfId="0" applyNumberFormat="1" applyFont="1" applyBorder="1"/>
    <xf numFmtId="3" fontId="17" fillId="0" borderId="2" xfId="0" applyNumberFormat="1" applyFont="1" applyBorder="1"/>
    <xf numFmtId="3" fontId="17" fillId="0" borderId="15" xfId="0" applyNumberFormat="1" applyFont="1" applyBorder="1"/>
    <xf numFmtId="1" fontId="17" fillId="0" borderId="0" xfId="0" applyNumberFormat="1" applyFont="1"/>
    <xf numFmtId="1" fontId="17" fillId="0" borderId="2" xfId="0" applyNumberFormat="1" applyFont="1" applyBorder="1"/>
    <xf numFmtId="1" fontId="17" fillId="0" borderId="5" xfId="0" applyNumberFormat="1" applyFont="1" applyBorder="1"/>
    <xf numFmtId="1" fontId="19" fillId="0" borderId="5" xfId="0" applyNumberFormat="1" applyFont="1" applyBorder="1"/>
    <xf numFmtId="1" fontId="17" fillId="0" borderId="7" xfId="0" applyNumberFormat="1" applyFont="1" applyBorder="1"/>
    <xf numFmtId="1" fontId="19" fillId="0" borderId="0" xfId="0" applyNumberFormat="1" applyFont="1" applyAlignment="1">
      <alignment horizontal="right"/>
    </xf>
    <xf numFmtId="3" fontId="17" fillId="0" borderId="21" xfId="0" applyNumberFormat="1" applyFont="1" applyBorder="1" applyAlignment="1">
      <alignment horizontal="center" vertical="center"/>
    </xf>
    <xf numFmtId="3" fontId="17" fillId="0" borderId="24" xfId="0" applyNumberFormat="1" applyFont="1" applyBorder="1" applyAlignment="1">
      <alignment horizontal="center" vertical="center"/>
    </xf>
    <xf numFmtId="166" fontId="17" fillId="0" borderId="0" xfId="3" applyNumberFormat="1" applyFont="1" applyAlignment="1">
      <alignment horizontal="center" vertical="center"/>
    </xf>
    <xf numFmtId="166" fontId="17" fillId="0" borderId="0" xfId="0" applyNumberFormat="1" applyFont="1"/>
    <xf numFmtId="166" fontId="17" fillId="0" borderId="2" xfId="0" applyNumberFormat="1" applyFont="1" applyBorder="1"/>
    <xf numFmtId="166" fontId="0" fillId="0" borderId="10" xfId="0" applyNumberFormat="1" applyBorder="1"/>
    <xf numFmtId="166" fontId="33" fillId="0" borderId="15" xfId="0" applyNumberFormat="1" applyFont="1" applyBorder="1"/>
    <xf numFmtId="166" fontId="33" fillId="0" borderId="0" xfId="0" applyNumberFormat="1" applyFont="1"/>
    <xf numFmtId="166" fontId="0" fillId="0" borderId="15" xfId="0" applyNumberFormat="1" applyBorder="1"/>
    <xf numFmtId="166" fontId="0" fillId="0" borderId="0" xfId="0" applyNumberFormat="1"/>
    <xf numFmtId="166" fontId="33" fillId="0" borderId="6" xfId="0" applyNumberFormat="1" applyFont="1" applyBorder="1"/>
    <xf numFmtId="166" fontId="33" fillId="0" borderId="10" xfId="0" applyNumberFormat="1" applyFont="1" applyBorder="1"/>
    <xf numFmtId="166" fontId="0" fillId="0" borderId="6" xfId="0" applyNumberFormat="1" applyBorder="1"/>
    <xf numFmtId="11" fontId="17" fillId="0" borderId="2" xfId="0" applyNumberFormat="1" applyFont="1" applyBorder="1"/>
    <xf numFmtId="11" fontId="0" fillId="0" borderId="15" xfId="0" applyNumberFormat="1" applyBorder="1"/>
    <xf numFmtId="166" fontId="0" fillId="0" borderId="11" xfId="0" applyNumberFormat="1" applyBorder="1"/>
    <xf numFmtId="166" fontId="33" fillId="0" borderId="3" xfId="0" applyNumberFormat="1" applyFont="1" applyBorder="1"/>
    <xf numFmtId="166" fontId="33" fillId="0" borderId="5" xfId="0" applyNumberFormat="1" applyFont="1" applyBorder="1"/>
    <xf numFmtId="166" fontId="0" fillId="0" borderId="3" xfId="0" applyNumberFormat="1" applyBorder="1"/>
    <xf numFmtId="166" fontId="0" fillId="0" borderId="5" xfId="0" applyNumberFormat="1" applyBorder="1"/>
    <xf numFmtId="166" fontId="33" fillId="0" borderId="7" xfId="0" applyNumberFormat="1" applyFont="1" applyBorder="1"/>
    <xf numFmtId="166" fontId="33" fillId="0" borderId="11" xfId="0" applyNumberFormat="1" applyFont="1" applyBorder="1"/>
    <xf numFmtId="166" fontId="0" fillId="0" borderId="7" xfId="0" applyNumberFormat="1" applyBorder="1"/>
    <xf numFmtId="2" fontId="17" fillId="0" borderId="0" xfId="3" applyNumberFormat="1" applyFont="1" applyAlignment="1">
      <alignment horizontal="center" vertical="center"/>
    </xf>
    <xf numFmtId="2" fontId="0" fillId="0" borderId="10" xfId="0" applyNumberFormat="1" applyBorder="1"/>
    <xf numFmtId="2" fontId="33" fillId="0" borderId="15" xfId="0" applyNumberFormat="1" applyFont="1" applyBorder="1"/>
    <xf numFmtId="2" fontId="33" fillId="0" borderId="0" xfId="0" applyNumberFormat="1" applyFont="1"/>
    <xf numFmtId="2" fontId="0" fillId="0" borderId="15" xfId="0" applyNumberFormat="1" applyBorder="1"/>
    <xf numFmtId="2" fontId="0" fillId="0" borderId="0" xfId="0" applyNumberFormat="1"/>
    <xf numFmtId="2" fontId="33" fillId="0" borderId="6" xfId="0" applyNumberFormat="1" applyFont="1" applyBorder="1"/>
    <xf numFmtId="2" fontId="33" fillId="0" borderId="10" xfId="0" applyNumberFormat="1" applyFont="1" applyBorder="1"/>
    <xf numFmtId="2" fontId="0" fillId="0" borderId="6" xfId="0" applyNumberFormat="1" applyBorder="1"/>
    <xf numFmtId="0" fontId="17" fillId="0" borderId="0" xfId="3" applyFont="1" applyAlignment="1">
      <alignment vertical="top" wrapText="1"/>
    </xf>
    <xf numFmtId="2" fontId="19" fillId="0" borderId="0" xfId="3" applyNumberFormat="1" applyFont="1" applyAlignment="1">
      <alignment horizontal="left" vertical="top" wrapText="1"/>
    </xf>
    <xf numFmtId="2" fontId="17" fillId="0" borderId="10" xfId="0" applyNumberFormat="1" applyFont="1" applyBorder="1"/>
    <xf numFmtId="0" fontId="19" fillId="0" borderId="0" xfId="3" applyFont="1" applyAlignment="1">
      <alignment horizontal="center" vertical="top" wrapText="1"/>
    </xf>
    <xf numFmtId="2" fontId="17" fillId="0" borderId="15" xfId="0" applyNumberFormat="1" applyFont="1" applyBorder="1"/>
    <xf numFmtId="0" fontId="17" fillId="0" borderId="15" xfId="0" applyFont="1" applyBorder="1" applyAlignment="1">
      <alignment horizontal="center"/>
    </xf>
    <xf numFmtId="2" fontId="17" fillId="0" borderId="0" xfId="0" applyNumberFormat="1" applyFont="1" applyAlignment="1">
      <alignment horizontal="center"/>
    </xf>
    <xf numFmtId="2" fontId="17" fillId="0" borderId="2" xfId="0" applyNumberFormat="1" applyFont="1" applyBorder="1" applyAlignment="1">
      <alignment horizontal="center"/>
    </xf>
    <xf numFmtId="2" fontId="17" fillId="0" borderId="15" xfId="0" applyNumberFormat="1" applyFont="1" applyBorder="1" applyAlignment="1">
      <alignment horizontal="center"/>
    </xf>
    <xf numFmtId="2" fontId="17" fillId="0" borderId="10" xfId="0" applyNumberFormat="1" applyFont="1" applyBorder="1" applyAlignment="1">
      <alignment horizontal="center"/>
    </xf>
    <xf numFmtId="2" fontId="17" fillId="0" borderId="6" xfId="0" applyNumberFormat="1" applyFont="1" applyBorder="1" applyAlignment="1">
      <alignment horizontal="center"/>
    </xf>
    <xf numFmtId="0" fontId="0" fillId="0" borderId="3" xfId="0" applyBorder="1"/>
    <xf numFmtId="0" fontId="0" fillId="0" borderId="16" xfId="0" applyBorder="1" applyAlignment="1">
      <alignment horizontal="center"/>
    </xf>
    <xf numFmtId="0" fontId="0" fillId="0" borderId="2" xfId="0"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0" xfId="0" applyAlignment="1">
      <alignment horizontal="right"/>
    </xf>
    <xf numFmtId="0" fontId="0" fillId="0" borderId="10" xfId="0" applyBorder="1" applyAlignment="1">
      <alignment horizontal="right"/>
    </xf>
    <xf numFmtId="0" fontId="0" fillId="0" borderId="6" xfId="0" applyBorder="1" applyAlignment="1">
      <alignment horizontal="right"/>
    </xf>
    <xf numFmtId="0" fontId="42" fillId="0" borderId="0" xfId="0" applyFont="1" applyAlignment="1">
      <alignment vertical="center"/>
    </xf>
    <xf numFmtId="0" fontId="0" fillId="0" borderId="3" xfId="0" applyBorder="1" applyAlignment="1">
      <alignment horizontal="center"/>
    </xf>
    <xf numFmtId="11" fontId="17" fillId="0" borderId="9" xfId="0" applyNumberFormat="1" applyFont="1" applyBorder="1"/>
    <xf numFmtId="11" fontId="17" fillId="0" borderId="10" xfId="0" applyNumberFormat="1" applyFont="1" applyBorder="1" applyAlignment="1">
      <alignment horizontal="center"/>
    </xf>
    <xf numFmtId="1" fontId="17" fillId="0" borderId="11" xfId="0" applyNumberFormat="1" applyFont="1" applyBorder="1"/>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38" xfId="0" applyFont="1" applyBorder="1" applyAlignment="1">
      <alignment horizontal="center" vertical="center" wrapText="1"/>
    </xf>
    <xf numFmtId="167" fontId="1" fillId="0" borderId="50" xfId="0" applyNumberFormat="1" applyFont="1" applyBorder="1" applyAlignment="1">
      <alignment horizontal="center" vertical="center" wrapText="1"/>
    </xf>
    <xf numFmtId="2" fontId="1" fillId="0" borderId="52" xfId="0" applyNumberFormat="1" applyFont="1" applyBorder="1" applyAlignment="1">
      <alignment horizontal="center" vertical="center" wrapText="1"/>
    </xf>
    <xf numFmtId="2" fontId="1" fillId="0" borderId="51" xfId="0" applyNumberFormat="1" applyFont="1" applyBorder="1" applyAlignment="1">
      <alignment horizontal="center" vertical="center" wrapText="1"/>
    </xf>
    <xf numFmtId="0" fontId="0" fillId="0" borderId="20" xfId="0" applyBorder="1" applyAlignment="1">
      <alignment horizontal="center"/>
    </xf>
    <xf numFmtId="0" fontId="12" fillId="0" borderId="0" xfId="0" applyFont="1" applyAlignment="1">
      <alignment horizontal="center"/>
    </xf>
    <xf numFmtId="0" fontId="0" fillId="12" borderId="54" xfId="0" applyFill="1" applyBorder="1" applyAlignment="1">
      <alignment horizontal="center"/>
    </xf>
    <xf numFmtId="167" fontId="0" fillId="0" borderId="8" xfId="0" applyNumberFormat="1" applyBorder="1" applyAlignment="1">
      <alignment horizontal="center"/>
    </xf>
    <xf numFmtId="166" fontId="0" fillId="0" borderId="13" xfId="0" applyNumberFormat="1" applyBorder="1" applyAlignment="1">
      <alignment horizontal="center"/>
    </xf>
    <xf numFmtId="166" fontId="0" fillId="0" borderId="55" xfId="0" applyNumberFormat="1" applyBorder="1" applyAlignment="1">
      <alignment horizontal="center"/>
    </xf>
    <xf numFmtId="0" fontId="0" fillId="0" borderId="54"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13" borderId="20" xfId="0" applyFill="1" applyBorder="1" applyAlignment="1">
      <alignment horizontal="center"/>
    </xf>
    <xf numFmtId="0" fontId="0" fillId="13" borderId="0" xfId="0" applyFill="1" applyAlignment="1">
      <alignment horizontal="center"/>
    </xf>
    <xf numFmtId="0" fontId="12" fillId="13" borderId="0" xfId="0" applyFont="1" applyFill="1" applyAlignment="1">
      <alignment horizontal="center"/>
    </xf>
    <xf numFmtId="0" fontId="0" fillId="14" borderId="58" xfId="0" applyFill="1" applyBorder="1" applyAlignment="1">
      <alignment horizontal="center"/>
    </xf>
    <xf numFmtId="167" fontId="0" fillId="14" borderId="2" xfId="0" applyNumberFormat="1" applyFill="1" applyBorder="1" applyAlignment="1">
      <alignment horizontal="center"/>
    </xf>
    <xf numFmtId="166" fontId="0" fillId="14" borderId="14" xfId="0" applyNumberFormat="1" applyFill="1" applyBorder="1" applyAlignment="1">
      <alignment horizontal="center"/>
    </xf>
    <xf numFmtId="166" fontId="0" fillId="14" borderId="59" xfId="0" applyNumberFormat="1" applyFill="1" applyBorder="1" applyAlignment="1">
      <alignment horizontal="center"/>
    </xf>
    <xf numFmtId="0" fontId="0" fillId="14" borderId="3" xfId="0" applyFill="1" applyBorder="1" applyAlignment="1">
      <alignment horizontal="center"/>
    </xf>
    <xf numFmtId="0" fontId="0" fillId="14" borderId="60" xfId="0" applyFill="1" applyBorder="1" applyAlignment="1">
      <alignment horizontal="center"/>
    </xf>
    <xf numFmtId="0" fontId="0" fillId="14" borderId="61" xfId="0" applyFill="1" applyBorder="1" applyAlignment="1">
      <alignment horizontal="center"/>
    </xf>
    <xf numFmtId="0" fontId="0" fillId="0" borderId="58" xfId="0" applyBorder="1" applyAlignment="1">
      <alignment horizontal="center"/>
    </xf>
    <xf numFmtId="167" fontId="0" fillId="0" borderId="2" xfId="0" applyNumberFormat="1" applyBorder="1" applyAlignment="1">
      <alignment horizontal="center"/>
    </xf>
    <xf numFmtId="166" fontId="0" fillId="0" borderId="14" xfId="0" applyNumberFormat="1" applyBorder="1" applyAlignment="1">
      <alignment horizontal="center"/>
    </xf>
    <xf numFmtId="0" fontId="0" fillId="12" borderId="58" xfId="0" applyFill="1" applyBorder="1" applyAlignment="1">
      <alignment horizontal="center"/>
    </xf>
    <xf numFmtId="166" fontId="40" fillId="0" borderId="59" xfId="0" applyNumberFormat="1" applyFont="1" applyBorder="1" applyAlignment="1">
      <alignment horizontal="center"/>
    </xf>
    <xf numFmtId="0" fontId="0" fillId="12" borderId="3" xfId="0" applyFill="1" applyBorder="1" applyAlignment="1">
      <alignment horizontal="center"/>
    </xf>
    <xf numFmtId="167" fontId="0" fillId="15" borderId="2" xfId="0" applyNumberFormat="1" applyFill="1" applyBorder="1" applyAlignment="1">
      <alignment horizontal="center"/>
    </xf>
    <xf numFmtId="166" fontId="40" fillId="0" borderId="14" xfId="0" applyNumberFormat="1" applyFont="1" applyBorder="1" applyAlignment="1">
      <alignment horizontal="center"/>
    </xf>
    <xf numFmtId="166" fontId="0" fillId="0" borderId="59" xfId="0" applyNumberFormat="1" applyBorder="1" applyAlignment="1">
      <alignment horizontal="center"/>
    </xf>
    <xf numFmtId="0" fontId="0" fillId="12" borderId="60" xfId="0" applyFill="1" applyBorder="1" applyAlignment="1">
      <alignment horizontal="center"/>
    </xf>
    <xf numFmtId="0" fontId="0" fillId="12" borderId="61" xfId="0" applyFill="1" applyBorder="1" applyAlignment="1">
      <alignment horizontal="center"/>
    </xf>
    <xf numFmtId="0" fontId="0" fillId="0" borderId="60" xfId="0" applyBorder="1" applyAlignment="1">
      <alignment horizontal="center"/>
    </xf>
    <xf numFmtId="0" fontId="0" fillId="0" borderId="61" xfId="0" applyBorder="1" applyAlignment="1">
      <alignment horizontal="center"/>
    </xf>
    <xf numFmtId="166" fontId="32" fillId="0" borderId="59" xfId="0" applyNumberFormat="1" applyFont="1" applyBorder="1" applyAlignment="1">
      <alignment horizontal="center"/>
    </xf>
    <xf numFmtId="0" fontId="0" fillId="0" borderId="60" xfId="0" applyBorder="1"/>
    <xf numFmtId="0" fontId="34" fillId="0" borderId="0" xfId="0" applyFont="1" applyAlignment="1">
      <alignment horizontal="center" vertical="top" wrapText="1"/>
    </xf>
    <xf numFmtId="166" fontId="32" fillId="0" borderId="14" xfId="0" applyNumberFormat="1" applyFont="1"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34" fillId="0" borderId="23" xfId="0" applyFont="1" applyBorder="1" applyAlignment="1">
      <alignment horizontal="center" vertical="top" wrapText="1"/>
    </xf>
    <xf numFmtId="0" fontId="0" fillId="12" borderId="49" xfId="0" applyFill="1" applyBorder="1" applyAlignment="1">
      <alignment horizontal="center"/>
    </xf>
    <xf numFmtId="167" fontId="0" fillId="0" borderId="50" xfId="0" applyNumberFormat="1" applyBorder="1" applyAlignment="1">
      <alignment horizontal="center"/>
    </xf>
    <xf numFmtId="166" fontId="0" fillId="0" borderId="52" xfId="0" applyNumberFormat="1" applyBorder="1" applyAlignment="1">
      <alignment horizontal="center"/>
    </xf>
    <xf numFmtId="0" fontId="0" fillId="0" borderId="49" xfId="0" applyBorder="1" applyAlignment="1">
      <alignment horizontal="center"/>
    </xf>
    <xf numFmtId="166" fontId="0" fillId="0" borderId="51" xfId="0" applyNumberFormat="1" applyBorder="1" applyAlignment="1">
      <alignment horizontal="center"/>
    </xf>
    <xf numFmtId="0" fontId="0" fillId="0" borderId="38" xfId="0" applyBorder="1" applyAlignment="1">
      <alignment horizontal="center"/>
    </xf>
    <xf numFmtId="0" fontId="0" fillId="0" borderId="53" xfId="0" applyBorder="1" applyAlignment="1">
      <alignment horizontal="center"/>
    </xf>
    <xf numFmtId="0" fontId="0" fillId="0" borderId="37" xfId="0" applyBorder="1" applyAlignment="1">
      <alignment horizontal="center"/>
    </xf>
    <xf numFmtId="167" fontId="0" fillId="0" borderId="0" xfId="0" applyNumberFormat="1" applyAlignment="1">
      <alignment horizontal="center"/>
    </xf>
    <xf numFmtId="2" fontId="0" fillId="0" borderId="0" xfId="0" applyNumberFormat="1" applyAlignment="1">
      <alignment horizontal="center"/>
    </xf>
    <xf numFmtId="0" fontId="0" fillId="0" borderId="4" xfId="0" applyBorder="1" applyAlignment="1">
      <alignment horizontal="center"/>
    </xf>
    <xf numFmtId="0" fontId="16" fillId="0" borderId="0" xfId="3" applyFont="1" applyAlignment="1">
      <alignment horizontal="left" vertical="top" wrapText="1"/>
    </xf>
    <xf numFmtId="0" fontId="5" fillId="0" borderId="0" xfId="0" applyFont="1" applyAlignment="1">
      <alignment horizontal="center" wrapText="1"/>
    </xf>
    <xf numFmtId="0" fontId="32" fillId="0" borderId="0" xfId="0" applyFont="1" applyAlignment="1">
      <alignment horizontal="center" vertical="top" wrapText="1"/>
    </xf>
    <xf numFmtId="0" fontId="35" fillId="0" borderId="0" xfId="0" applyFont="1" applyAlignment="1">
      <alignment horizontal="left" vertical="top" wrapText="1"/>
    </xf>
    <xf numFmtId="0" fontId="37" fillId="0" borderId="0" xfId="0" applyFont="1" applyAlignment="1">
      <alignment vertical="top" wrapText="1"/>
    </xf>
    <xf numFmtId="0" fontId="38" fillId="0" borderId="0" xfId="0" applyFont="1" applyAlignment="1">
      <alignment vertical="top" wrapText="1"/>
    </xf>
    <xf numFmtId="0" fontId="38" fillId="0" borderId="0" xfId="0" applyFont="1" applyAlignment="1">
      <alignment vertical="top"/>
    </xf>
    <xf numFmtId="0" fontId="16" fillId="0" borderId="0" xfId="3" applyFont="1" applyAlignment="1">
      <alignment horizontal="center" vertical="top" wrapText="1"/>
    </xf>
    <xf numFmtId="0" fontId="35" fillId="0" borderId="0" xfId="0" applyFont="1" applyAlignment="1">
      <alignment horizontal="center" vertical="top" wrapText="1"/>
    </xf>
    <xf numFmtId="0" fontId="32" fillId="0" borderId="12" xfId="0" applyFont="1" applyBorder="1" applyAlignment="1">
      <alignment horizontal="center" vertical="top"/>
    </xf>
    <xf numFmtId="0" fontId="32" fillId="0" borderId="4" xfId="0" applyFont="1" applyBorder="1" applyAlignment="1">
      <alignment horizontal="center" vertical="top" wrapText="1"/>
    </xf>
    <xf numFmtId="0" fontId="32" fillId="0" borderId="5" xfId="0" applyFont="1" applyBorder="1" applyAlignment="1">
      <alignment horizontal="center" vertical="top" wrapText="1"/>
    </xf>
    <xf numFmtId="0" fontId="32" fillId="0" borderId="4" xfId="0" applyFont="1" applyBorder="1" applyAlignment="1">
      <alignment horizontal="center" vertical="top"/>
    </xf>
    <xf numFmtId="0" fontId="32" fillId="0" borderId="12" xfId="0" applyFont="1" applyBorder="1" applyAlignment="1">
      <alignment horizontal="center" vertical="top" wrapText="1"/>
    </xf>
    <xf numFmtId="0" fontId="32" fillId="0" borderId="4" xfId="1" applyFont="1" applyFill="1" applyBorder="1" applyAlignment="1">
      <alignment horizontal="center" vertical="top"/>
    </xf>
    <xf numFmtId="0" fontId="32" fillId="0" borderId="4" xfId="1" applyFont="1" applyFill="1" applyBorder="1" applyAlignment="1">
      <alignment horizontal="center" vertical="top" wrapText="1"/>
    </xf>
    <xf numFmtId="0" fontId="32" fillId="0" borderId="12" xfId="1" applyFont="1" applyFill="1" applyBorder="1" applyAlignment="1">
      <alignment horizontal="center" vertical="top"/>
    </xf>
    <xf numFmtId="0" fontId="0" fillId="0" borderId="4" xfId="0" applyBorder="1" applyAlignment="1">
      <alignment horizontal="center" vertical="top" wrapText="1"/>
    </xf>
    <xf numFmtId="0" fontId="32" fillId="0" borderId="12" xfId="0" quotePrefix="1" applyFont="1" applyBorder="1" applyAlignment="1">
      <alignment horizontal="center" vertical="top" wrapText="1"/>
    </xf>
    <xf numFmtId="0" fontId="32" fillId="0" borderId="0" xfId="0" applyFont="1" applyAlignment="1">
      <alignment horizontal="center" vertical="top"/>
    </xf>
    <xf numFmtId="0" fontId="32" fillId="0" borderId="28" xfId="0" applyFont="1" applyBorder="1" applyAlignment="1">
      <alignment horizontal="center" vertical="top" wrapText="1"/>
    </xf>
    <xf numFmtId="0" fontId="32" fillId="0" borderId="39" xfId="0" applyFont="1" applyBorder="1" applyAlignment="1">
      <alignment horizontal="center" vertical="top" wrapText="1"/>
    </xf>
    <xf numFmtId="0" fontId="32" fillId="0" borderId="20" xfId="0" applyFont="1" applyBorder="1" applyAlignment="1">
      <alignment horizontal="center" vertical="top"/>
    </xf>
    <xf numFmtId="0" fontId="32" fillId="0" borderId="21" xfId="0" applyFont="1" applyBorder="1" applyAlignment="1">
      <alignment horizontal="center" vertical="top"/>
    </xf>
    <xf numFmtId="0" fontId="32" fillId="0" borderId="22" xfId="0" applyFont="1" applyBorder="1" applyAlignment="1">
      <alignment horizontal="center" vertical="top"/>
    </xf>
    <xf numFmtId="0" fontId="32" fillId="0" borderId="24" xfId="0" applyFont="1" applyBorder="1" applyAlignment="1">
      <alignment horizontal="center" vertical="top"/>
    </xf>
    <xf numFmtId="0" fontId="32" fillId="0" borderId="62" xfId="0" applyFont="1" applyBorder="1" applyAlignment="1">
      <alignment horizontal="center" vertical="top" wrapText="1"/>
    </xf>
    <xf numFmtId="0" fontId="32" fillId="0" borderId="63" xfId="0" applyFont="1" applyBorder="1" applyAlignment="1">
      <alignment horizontal="center" vertical="top" wrapText="1"/>
    </xf>
    <xf numFmtId="0" fontId="32" fillId="0" borderId="20" xfId="0" applyFont="1" applyBorder="1" applyAlignment="1">
      <alignment horizontal="center" vertical="top" wrapText="1"/>
    </xf>
    <xf numFmtId="0" fontId="32" fillId="0" borderId="63" xfId="0" quotePrefix="1" applyFont="1" applyBorder="1" applyAlignment="1">
      <alignment horizontal="center" vertical="top" wrapText="1"/>
    </xf>
    <xf numFmtId="0" fontId="32" fillId="0" borderId="64" xfId="0" applyFont="1" applyBorder="1" applyAlignment="1">
      <alignment horizontal="center" vertical="top" wrapText="1"/>
    </xf>
    <xf numFmtId="0" fontId="32" fillId="0" borderId="65" xfId="0" applyFont="1" applyBorder="1" applyAlignment="1">
      <alignment horizontal="center" vertical="top" wrapText="1"/>
    </xf>
    <xf numFmtId="0" fontId="32" fillId="0" borderId="65" xfId="0" applyFont="1" applyBorder="1" applyAlignment="1">
      <alignment horizontal="center" vertical="top"/>
    </xf>
    <xf numFmtId="0" fontId="32" fillId="0" borderId="66" xfId="0" applyFont="1" applyBorder="1" applyAlignment="1">
      <alignment horizontal="center" vertical="top"/>
    </xf>
    <xf numFmtId="0" fontId="32" fillId="0" borderId="23" xfId="0" applyFont="1" applyBorder="1" applyAlignment="1">
      <alignment horizontal="center" vertical="top"/>
    </xf>
    <xf numFmtId="0" fontId="32" fillId="0" borderId="67" xfId="0" applyFont="1" applyBorder="1" applyAlignment="1">
      <alignment horizontal="center" vertical="top" wrapText="1"/>
    </xf>
    <xf numFmtId="0" fontId="32" fillId="0" borderId="28" xfId="0" applyFont="1" applyBorder="1" applyAlignment="1">
      <alignment horizontal="center" vertical="top"/>
    </xf>
    <xf numFmtId="0" fontId="32" fillId="0" borderId="39" xfId="0" applyFont="1" applyBorder="1" applyAlignment="1">
      <alignment horizontal="center" vertical="top"/>
    </xf>
    <xf numFmtId="0" fontId="45" fillId="20" borderId="48" xfId="0" applyFont="1" applyFill="1" applyBorder="1" applyAlignment="1">
      <alignment horizontal="center"/>
    </xf>
    <xf numFmtId="0" fontId="46" fillId="18" borderId="15" xfId="0" applyFont="1" applyFill="1" applyBorder="1" applyAlignment="1">
      <alignment horizontal="center" vertical="top"/>
    </xf>
    <xf numFmtId="0" fontId="45" fillId="19" borderId="48" xfId="0" applyFont="1" applyFill="1" applyBorder="1" applyAlignment="1">
      <alignment horizontal="center" vertical="top"/>
    </xf>
    <xf numFmtId="0" fontId="45" fillId="0" borderId="0" xfId="0" applyFont="1"/>
    <xf numFmtId="0" fontId="10" fillId="0" borderId="0" xfId="0" applyFont="1" applyAlignment="1">
      <alignment horizontal="center" vertical="center" wrapText="1"/>
    </xf>
    <xf numFmtId="0" fontId="17" fillId="0" borderId="16" xfId="0" applyFont="1" applyBorder="1" applyAlignment="1">
      <alignment horizontal="center"/>
    </xf>
    <xf numFmtId="3" fontId="17" fillId="0" borderId="2" xfId="0" applyNumberFormat="1" applyFont="1" applyBorder="1" applyAlignment="1">
      <alignment horizontal="center"/>
    </xf>
    <xf numFmtId="11" fontId="17" fillId="0" borderId="2" xfId="0" applyNumberFormat="1" applyFont="1" applyBorder="1" applyAlignment="1">
      <alignment horizontal="center"/>
    </xf>
    <xf numFmtId="3" fontId="17" fillId="0" borderId="0" xfId="0" applyNumberFormat="1" applyFont="1" applyAlignment="1">
      <alignment horizontal="center"/>
    </xf>
    <xf numFmtId="0" fontId="17" fillId="0" borderId="11" xfId="0" applyFont="1" applyBorder="1" applyAlignment="1">
      <alignment horizontal="center"/>
    </xf>
    <xf numFmtId="165" fontId="17" fillId="0" borderId="2" xfId="0" applyNumberFormat="1" applyFont="1" applyBorder="1" applyAlignment="1">
      <alignment horizontal="center"/>
    </xf>
    <xf numFmtId="166" fontId="17" fillId="0" borderId="2" xfId="0" applyNumberFormat="1" applyFont="1" applyBorder="1" applyAlignment="1">
      <alignment horizontal="center"/>
    </xf>
    <xf numFmtId="0" fontId="16" fillId="0" borderId="0" xfId="0" applyFont="1" applyAlignment="1">
      <alignment horizontal="center"/>
    </xf>
    <xf numFmtId="11" fontId="16" fillId="0" borderId="0" xfId="0" applyNumberFormat="1" applyFont="1" applyAlignment="1">
      <alignment horizontal="center"/>
    </xf>
    <xf numFmtId="0" fontId="17" fillId="0" borderId="0" xfId="3" applyFont="1" applyAlignment="1">
      <alignment horizontal="center" vertical="center" wrapText="1"/>
    </xf>
    <xf numFmtId="11" fontId="17" fillId="0" borderId="0" xfId="3" applyNumberFormat="1" applyFont="1" applyAlignment="1">
      <alignment horizontal="center" vertical="center" wrapText="1"/>
    </xf>
    <xf numFmtId="166" fontId="17" fillId="0" borderId="0" xfId="3" applyNumberFormat="1" applyFont="1" applyAlignment="1">
      <alignment horizontal="center"/>
    </xf>
    <xf numFmtId="0" fontId="17" fillId="0" borderId="0" xfId="3" applyFont="1" applyAlignment="1">
      <alignment horizontal="center"/>
    </xf>
    <xf numFmtId="11" fontId="17" fillId="0" borderId="0" xfId="3" applyNumberFormat="1" applyFont="1" applyAlignment="1">
      <alignment horizontal="center"/>
    </xf>
    <xf numFmtId="166" fontId="17" fillId="0" borderId="16" xfId="0" applyNumberFormat="1" applyFont="1" applyBorder="1" applyAlignment="1">
      <alignment horizontal="center"/>
    </xf>
    <xf numFmtId="166" fontId="17" fillId="0" borderId="9" xfId="0" applyNumberFormat="1" applyFont="1" applyBorder="1" applyAlignment="1">
      <alignment horizontal="center"/>
    </xf>
    <xf numFmtId="166" fontId="17" fillId="0" borderId="10" xfId="0" applyNumberFormat="1" applyFont="1" applyBorder="1" applyAlignment="1">
      <alignment horizontal="center"/>
    </xf>
    <xf numFmtId="3" fontId="17" fillId="0" borderId="11" xfId="0" applyNumberFormat="1" applyFont="1" applyBorder="1" applyAlignment="1">
      <alignment horizontal="center"/>
    </xf>
    <xf numFmtId="166" fontId="17" fillId="0" borderId="12" xfId="0" applyNumberFormat="1" applyFont="1" applyBorder="1" applyAlignment="1">
      <alignment horizontal="center"/>
    </xf>
    <xf numFmtId="166" fontId="17" fillId="0" borderId="0" xfId="0" applyNumberFormat="1" applyFont="1" applyAlignment="1">
      <alignment horizontal="center"/>
    </xf>
    <xf numFmtId="3" fontId="17" fillId="0" borderId="5" xfId="0" applyNumberFormat="1" applyFont="1" applyBorder="1" applyAlignment="1">
      <alignment horizontal="center"/>
    </xf>
    <xf numFmtId="166" fontId="19" fillId="0" borderId="12" xfId="0" applyNumberFormat="1" applyFont="1" applyBorder="1" applyAlignment="1">
      <alignment horizontal="center"/>
    </xf>
    <xf numFmtId="166" fontId="19" fillId="0" borderId="0" xfId="0" applyNumberFormat="1" applyFont="1" applyAlignment="1">
      <alignment horizontal="center"/>
    </xf>
    <xf numFmtId="3" fontId="19" fillId="0" borderId="5" xfId="0" applyNumberFormat="1" applyFont="1" applyBorder="1" applyAlignment="1">
      <alignment horizontal="center"/>
    </xf>
    <xf numFmtId="166" fontId="17" fillId="0" borderId="13" xfId="0" applyNumberFormat="1" applyFont="1" applyBorder="1" applyAlignment="1">
      <alignment horizontal="center"/>
    </xf>
    <xf numFmtId="166" fontId="17" fillId="0" borderId="6" xfId="0" applyNumberFormat="1" applyFont="1" applyBorder="1" applyAlignment="1">
      <alignment horizontal="center"/>
    </xf>
    <xf numFmtId="3" fontId="17" fillId="0" borderId="7" xfId="0" applyNumberFormat="1" applyFont="1" applyBorder="1" applyAlignment="1">
      <alignment horizontal="center"/>
    </xf>
    <xf numFmtId="0" fontId="17" fillId="0" borderId="9" xfId="0" applyFont="1" applyBorder="1" applyAlignment="1">
      <alignment horizontal="center"/>
    </xf>
    <xf numFmtId="3" fontId="17" fillId="0" borderId="10" xfId="0" applyNumberFormat="1" applyFont="1" applyBorder="1" applyAlignment="1">
      <alignment horizontal="center"/>
    </xf>
    <xf numFmtId="164" fontId="17" fillId="0" borderId="10" xfId="0" applyNumberFormat="1" applyFont="1" applyBorder="1" applyAlignment="1">
      <alignment horizontal="center"/>
    </xf>
    <xf numFmtId="11" fontId="17" fillId="0" borderId="11" xfId="0" applyNumberFormat="1" applyFont="1" applyBorder="1" applyAlignment="1">
      <alignment horizontal="center"/>
    </xf>
    <xf numFmtId="166" fontId="19" fillId="0" borderId="6" xfId="0" applyNumberFormat="1" applyFont="1" applyBorder="1" applyAlignment="1">
      <alignment horizontal="center"/>
    </xf>
    <xf numFmtId="11" fontId="19" fillId="0" borderId="6" xfId="0" applyNumberFormat="1" applyFont="1" applyBorder="1" applyAlignment="1">
      <alignment horizontal="center"/>
    </xf>
    <xf numFmtId="3" fontId="19" fillId="0" borderId="6" xfId="0" applyNumberFormat="1" applyFont="1" applyBorder="1" applyAlignment="1">
      <alignment horizontal="center"/>
    </xf>
    <xf numFmtId="164" fontId="17" fillId="0" borderId="6" xfId="0" applyNumberFormat="1" applyFont="1" applyBorder="1" applyAlignment="1">
      <alignment horizontal="center"/>
    </xf>
    <xf numFmtId="11" fontId="17" fillId="0" borderId="7" xfId="0" applyNumberFormat="1" applyFont="1" applyBorder="1" applyAlignment="1">
      <alignment horizontal="center"/>
    </xf>
    <xf numFmtId="3" fontId="17" fillId="0" borderId="6" xfId="0" applyNumberFormat="1" applyFont="1" applyBorder="1" applyAlignment="1">
      <alignment horizontal="center"/>
    </xf>
    <xf numFmtId="164" fontId="17" fillId="0" borderId="15" xfId="0" applyNumberFormat="1" applyFont="1" applyBorder="1" applyAlignment="1">
      <alignment horizontal="center"/>
    </xf>
    <xf numFmtId="11" fontId="17" fillId="0" borderId="3" xfId="0" applyNumberFormat="1" applyFont="1" applyBorder="1" applyAlignment="1">
      <alignment horizontal="center"/>
    </xf>
    <xf numFmtId="0" fontId="49" fillId="0" borderId="9" xfId="0" applyFont="1" applyBorder="1" applyAlignment="1">
      <alignment horizontal="center"/>
    </xf>
    <xf numFmtId="165" fontId="49" fillId="0" borderId="11" xfId="0" applyNumberFormat="1" applyFont="1" applyBorder="1" applyAlignment="1">
      <alignment horizontal="center"/>
    </xf>
    <xf numFmtId="166" fontId="49" fillId="0" borderId="12" xfId="0" applyNumberFormat="1" applyFont="1" applyBorder="1" applyAlignment="1">
      <alignment horizontal="center"/>
    </xf>
    <xf numFmtId="166" fontId="49" fillId="0" borderId="0" xfId="0" applyNumberFormat="1" applyFont="1" applyAlignment="1">
      <alignment horizontal="center"/>
    </xf>
    <xf numFmtId="11" fontId="49" fillId="0" borderId="0" xfId="0" applyNumberFormat="1" applyFont="1" applyAlignment="1">
      <alignment horizontal="center"/>
    </xf>
    <xf numFmtId="3" fontId="49" fillId="0" borderId="5" xfId="0" applyNumberFormat="1" applyFont="1" applyBorder="1" applyAlignment="1">
      <alignment horizontal="center"/>
    </xf>
    <xf numFmtId="0" fontId="49" fillId="0" borderId="12" xfId="0" applyFont="1" applyBorder="1" applyAlignment="1">
      <alignment horizontal="center"/>
    </xf>
    <xf numFmtId="165" fontId="49" fillId="0" borderId="5" xfId="0" applyNumberFormat="1" applyFont="1" applyBorder="1" applyAlignment="1">
      <alignment horizontal="center"/>
    </xf>
    <xf numFmtId="0" fontId="49" fillId="0" borderId="13" xfId="0" applyFont="1" applyBorder="1" applyAlignment="1">
      <alignment horizontal="center"/>
    </xf>
    <xf numFmtId="165" fontId="49" fillId="0" borderId="7" xfId="0" applyNumberFormat="1" applyFont="1" applyBorder="1" applyAlignment="1">
      <alignment horizontal="center"/>
    </xf>
    <xf numFmtId="166" fontId="49" fillId="0" borderId="13" xfId="0" applyNumberFormat="1" applyFont="1" applyBorder="1" applyAlignment="1">
      <alignment horizontal="center"/>
    </xf>
    <xf numFmtId="166" fontId="49" fillId="0" borderId="6" xfId="0" applyNumberFormat="1" applyFont="1" applyBorder="1" applyAlignment="1">
      <alignment horizontal="center"/>
    </xf>
    <xf numFmtId="11" fontId="49" fillId="0" borderId="6" xfId="0" applyNumberFormat="1" applyFont="1" applyBorder="1" applyAlignment="1">
      <alignment horizontal="center"/>
    </xf>
    <xf numFmtId="3" fontId="49" fillId="0" borderId="7" xfId="0" applyNumberFormat="1" applyFont="1" applyBorder="1" applyAlignment="1">
      <alignment horizontal="center"/>
    </xf>
    <xf numFmtId="0" fontId="49" fillId="0" borderId="0" xfId="0" applyFont="1" applyAlignment="1">
      <alignment horizontal="center"/>
    </xf>
    <xf numFmtId="3" fontId="49" fillId="0" borderId="0" xfId="0" applyNumberFormat="1" applyFont="1" applyAlignment="1">
      <alignment horizontal="center"/>
    </xf>
    <xf numFmtId="0" fontId="49" fillId="0" borderId="15" xfId="0" applyFont="1" applyBorder="1" applyAlignment="1">
      <alignment horizontal="center"/>
    </xf>
    <xf numFmtId="11" fontId="49" fillId="0" borderId="15" xfId="0" applyNumberFormat="1" applyFont="1" applyBorder="1" applyAlignment="1">
      <alignment horizontal="center"/>
    </xf>
    <xf numFmtId="3" fontId="49" fillId="0" borderId="15" xfId="0" applyNumberFormat="1" applyFont="1" applyBorder="1" applyAlignment="1">
      <alignment horizontal="center"/>
    </xf>
    <xf numFmtId="165" fontId="49" fillId="0" borderId="15" xfId="0" applyNumberFormat="1" applyFont="1" applyBorder="1" applyAlignment="1">
      <alignment horizontal="center"/>
    </xf>
    <xf numFmtId="0" fontId="49" fillId="0" borderId="10" xfId="0" applyFont="1" applyBorder="1" applyAlignment="1">
      <alignment horizontal="center"/>
    </xf>
    <xf numFmtId="166" fontId="49" fillId="0" borderId="9" xfId="0" applyNumberFormat="1" applyFont="1" applyBorder="1" applyAlignment="1">
      <alignment horizontal="center"/>
    </xf>
    <xf numFmtId="166" fontId="49" fillId="0" borderId="10" xfId="0" applyNumberFormat="1" applyFont="1" applyBorder="1" applyAlignment="1">
      <alignment horizontal="center"/>
    </xf>
    <xf numFmtId="11" fontId="49" fillId="0" borderId="10" xfId="0" applyNumberFormat="1" applyFont="1" applyBorder="1" applyAlignment="1">
      <alignment horizontal="center"/>
    </xf>
    <xf numFmtId="3" fontId="49" fillId="0" borderId="11" xfId="0" applyNumberFormat="1" applyFont="1" applyBorder="1" applyAlignment="1">
      <alignment horizontal="center"/>
    </xf>
    <xf numFmtId="3" fontId="49" fillId="0" borderId="10" xfId="0" applyNumberFormat="1" applyFont="1" applyBorder="1" applyAlignment="1">
      <alignment horizontal="center"/>
    </xf>
    <xf numFmtId="0" fontId="49" fillId="0" borderId="6" xfId="0" applyFont="1" applyBorder="1" applyAlignment="1">
      <alignment horizontal="center"/>
    </xf>
    <xf numFmtId="3" fontId="49" fillId="0" borderId="6" xfId="0" applyNumberFormat="1" applyFont="1" applyBorder="1" applyAlignment="1">
      <alignment horizontal="center"/>
    </xf>
    <xf numFmtId="166" fontId="49" fillId="0" borderId="14" xfId="0" applyNumberFormat="1" applyFont="1" applyBorder="1" applyAlignment="1">
      <alignment horizontal="center"/>
    </xf>
    <xf numFmtId="166" fontId="49" fillId="0" borderId="15" xfId="0" applyNumberFormat="1" applyFont="1" applyBorder="1" applyAlignment="1">
      <alignment horizontal="center"/>
    </xf>
    <xf numFmtId="0" fontId="32" fillId="0" borderId="0" xfId="0" applyFont="1" applyAlignment="1">
      <alignment horizontal="left" vertical="top" wrapText="1"/>
    </xf>
    <xf numFmtId="0" fontId="32" fillId="0" borderId="20" xfId="0" applyFont="1" applyBorder="1" applyAlignment="1">
      <alignment horizontal="left" vertical="top" wrapText="1"/>
    </xf>
    <xf numFmtId="0" fontId="32" fillId="0" borderId="21" xfId="0" applyFont="1" applyBorder="1" applyAlignment="1">
      <alignment horizontal="left" vertical="top" wrapText="1"/>
    </xf>
    <xf numFmtId="0" fontId="5" fillId="0" borderId="21" xfId="0" applyFont="1" applyBorder="1" applyAlignment="1">
      <alignment horizontal="left" vertical="top" wrapText="1"/>
    </xf>
    <xf numFmtId="0" fontId="5" fillId="0" borderId="20" xfId="0" applyFont="1" applyBorder="1" applyAlignment="1">
      <alignment horizontal="left" vertical="top" wrapText="1"/>
    </xf>
    <xf numFmtId="0" fontId="5" fillId="0" borderId="0" xfId="0" applyFont="1" applyAlignment="1">
      <alignment horizontal="left" vertical="top" wrapText="1"/>
    </xf>
    <xf numFmtId="0" fontId="32" fillId="0" borderId="23" xfId="0" applyFont="1" applyBorder="1" applyAlignment="1">
      <alignment horizontal="left" vertical="top" wrapText="1"/>
    </xf>
    <xf numFmtId="0" fontId="32" fillId="0" borderId="24" xfId="0" applyFont="1" applyBorder="1" applyAlignment="1">
      <alignment horizontal="left" vertical="top" wrapText="1"/>
    </xf>
    <xf numFmtId="17" fontId="32" fillId="0" borderId="20" xfId="0" quotePrefix="1" applyNumberFormat="1" applyFont="1" applyBorder="1" applyAlignment="1">
      <alignment horizontal="left" vertical="top" wrapText="1"/>
    </xf>
    <xf numFmtId="0" fontId="32" fillId="0" borderId="22" xfId="0" applyFont="1" applyBorder="1" applyAlignment="1">
      <alignment horizontal="left" vertical="top" wrapText="1"/>
    </xf>
    <xf numFmtId="0" fontId="32" fillId="0" borderId="0" xfId="1" applyFont="1" applyFill="1" applyBorder="1" applyAlignment="1">
      <alignment horizontal="center" vertical="top"/>
    </xf>
    <xf numFmtId="0" fontId="0" fillId="0" borderId="0" xfId="0" applyAlignment="1">
      <alignment horizontal="center" vertical="top"/>
    </xf>
    <xf numFmtId="0" fontId="44" fillId="20" borderId="69" xfId="0" applyFont="1" applyFill="1" applyBorder="1" applyAlignment="1">
      <alignment horizontal="center" vertical="center" wrapText="1"/>
    </xf>
    <xf numFmtId="0" fontId="44" fillId="6" borderId="70" xfId="0" applyFont="1" applyFill="1" applyBorder="1" applyAlignment="1">
      <alignment horizontal="center" vertical="center" wrapText="1"/>
    </xf>
    <xf numFmtId="0" fontId="44" fillId="6" borderId="71" xfId="0" applyFont="1" applyFill="1" applyBorder="1" applyAlignment="1">
      <alignment horizontal="center" vertical="center" wrapText="1"/>
    </xf>
    <xf numFmtId="0" fontId="44" fillId="18" borderId="10" xfId="0" applyFont="1" applyFill="1" applyBorder="1" applyAlignment="1">
      <alignment horizontal="center" vertical="center" wrapText="1"/>
    </xf>
    <xf numFmtId="0" fontId="44" fillId="7" borderId="70" xfId="0" applyFont="1" applyFill="1" applyBorder="1" applyAlignment="1">
      <alignment horizontal="center" vertical="center" wrapText="1"/>
    </xf>
    <xf numFmtId="0" fontId="44" fillId="7" borderId="16" xfId="0" applyFont="1" applyFill="1" applyBorder="1" applyAlignment="1">
      <alignment horizontal="center" vertical="center" wrapText="1"/>
    </xf>
    <xf numFmtId="0" fontId="44" fillId="9" borderId="16" xfId="0" applyFont="1" applyFill="1" applyBorder="1" applyAlignment="1">
      <alignment horizontal="center" vertical="center" wrapText="1"/>
    </xf>
    <xf numFmtId="0" fontId="44" fillId="10" borderId="71" xfId="0" applyFont="1" applyFill="1" applyBorder="1" applyAlignment="1">
      <alignment horizontal="center" vertical="center" wrapText="1"/>
    </xf>
    <xf numFmtId="0" fontId="44" fillId="17" borderId="11" xfId="0" applyFont="1" applyFill="1" applyBorder="1" applyAlignment="1">
      <alignment horizontal="center" vertical="center" wrapText="1"/>
    </xf>
    <xf numFmtId="0" fontId="44" fillId="17" borderId="16" xfId="0" applyFont="1" applyFill="1" applyBorder="1" applyAlignment="1">
      <alignment horizontal="center" vertical="center" wrapText="1"/>
    </xf>
    <xf numFmtId="0" fontId="44" fillId="17" borderId="9" xfId="0" applyFont="1" applyFill="1" applyBorder="1" applyAlignment="1">
      <alignment horizontal="center" vertical="center" wrapText="1"/>
    </xf>
    <xf numFmtId="0" fontId="44" fillId="19" borderId="69" xfId="0" applyFont="1" applyFill="1" applyBorder="1" applyAlignment="1">
      <alignment horizontal="center" vertical="center" wrapText="1"/>
    </xf>
    <xf numFmtId="0" fontId="44" fillId="11" borderId="17" xfId="0" applyFont="1" applyFill="1" applyBorder="1" applyAlignment="1">
      <alignment horizontal="center" vertical="center" wrapText="1"/>
    </xf>
    <xf numFmtId="0" fontId="44" fillId="11" borderId="18" xfId="0" applyFont="1" applyFill="1" applyBorder="1" applyAlignment="1">
      <alignment horizontal="center" vertical="center" wrapText="1"/>
    </xf>
    <xf numFmtId="0" fontId="44" fillId="11" borderId="19" xfId="0" applyFont="1" applyFill="1" applyBorder="1" applyAlignment="1">
      <alignment horizontal="center" vertical="center" wrapText="1"/>
    </xf>
    <xf numFmtId="0" fontId="32" fillId="0" borderId="25" xfId="0" applyFont="1" applyBorder="1" applyAlignment="1">
      <alignment horizontal="center" vertical="top" wrapText="1"/>
    </xf>
    <xf numFmtId="0" fontId="32" fillId="0" borderId="17" xfId="0" applyFont="1" applyBorder="1" applyAlignment="1">
      <alignment horizontal="center" vertical="top"/>
    </xf>
    <xf numFmtId="0" fontId="32" fillId="0" borderId="19" xfId="0" applyFont="1" applyBorder="1" applyAlignment="1">
      <alignment horizontal="center" vertical="top"/>
    </xf>
    <xf numFmtId="0" fontId="32" fillId="0" borderId="18" xfId="0" applyFont="1" applyBorder="1" applyAlignment="1">
      <alignment horizontal="center" vertical="top" wrapText="1"/>
    </xf>
    <xf numFmtId="0" fontId="32" fillId="0" borderId="72" xfId="0" applyFont="1" applyBorder="1" applyAlignment="1">
      <alignment horizontal="center" vertical="top" wrapText="1"/>
    </xf>
    <xf numFmtId="0" fontId="32" fillId="0" borderId="73" xfId="0" applyFont="1" applyBorder="1" applyAlignment="1">
      <alignment horizontal="center" vertical="top" wrapText="1"/>
    </xf>
    <xf numFmtId="0" fontId="32" fillId="0" borderId="73" xfId="0" applyFont="1" applyBorder="1" applyAlignment="1">
      <alignment horizontal="center" vertical="top"/>
    </xf>
    <xf numFmtId="0" fontId="32" fillId="0" borderId="74" xfId="0" applyFont="1" applyBorder="1" applyAlignment="1">
      <alignment horizontal="center" vertical="top"/>
    </xf>
    <xf numFmtId="0" fontId="32" fillId="0" borderId="75" xfId="0" applyFont="1" applyBorder="1" applyAlignment="1">
      <alignment horizontal="center" vertical="top" wrapText="1"/>
    </xf>
    <xf numFmtId="0" fontId="32" fillId="0" borderId="74" xfId="0" applyFont="1" applyBorder="1" applyAlignment="1">
      <alignment horizontal="center" vertical="top" wrapText="1"/>
    </xf>
    <xf numFmtId="0" fontId="32" fillId="0" borderId="17" xfId="0" applyFont="1" applyBorder="1" applyAlignment="1">
      <alignment horizontal="left" vertical="top" wrapText="1"/>
    </xf>
    <xf numFmtId="0" fontId="32" fillId="0" borderId="18" xfId="0" applyFont="1" applyBorder="1" applyAlignment="1">
      <alignment horizontal="left" vertical="top" wrapText="1"/>
    </xf>
    <xf numFmtId="0" fontId="32" fillId="0" borderId="19" xfId="0" applyFont="1" applyBorder="1" applyAlignment="1">
      <alignment horizontal="left" vertical="top" wrapText="1"/>
    </xf>
    <xf numFmtId="0" fontId="32" fillId="0" borderId="23" xfId="0" applyFont="1" applyBorder="1" applyAlignment="1">
      <alignment horizontal="center" vertical="top" wrapText="1"/>
    </xf>
    <xf numFmtId="0" fontId="32" fillId="0" borderId="66" xfId="0" applyFont="1" applyBorder="1" applyAlignment="1">
      <alignment horizontal="center" vertical="top" wrapText="1"/>
    </xf>
    <xf numFmtId="0" fontId="32" fillId="0" borderId="73" xfId="1" applyFont="1" applyFill="1" applyBorder="1" applyAlignment="1">
      <alignment horizontal="center" vertical="top"/>
    </xf>
    <xf numFmtId="0" fontId="32" fillId="0" borderId="65" xfId="1" applyFont="1" applyFill="1" applyBorder="1" applyAlignment="1">
      <alignment horizontal="center" vertical="top"/>
    </xf>
    <xf numFmtId="0" fontId="32" fillId="0" borderId="68" xfId="0" applyFont="1" applyBorder="1" applyAlignment="1">
      <alignment horizontal="center" vertical="top" wrapText="1"/>
    </xf>
    <xf numFmtId="0" fontId="32" fillId="0" borderId="31" xfId="0" applyFont="1" applyBorder="1" applyAlignment="1">
      <alignment horizontal="center" vertical="top"/>
    </xf>
    <xf numFmtId="0" fontId="32" fillId="0" borderId="33" xfId="0" applyFont="1" applyBorder="1" applyAlignment="1">
      <alignment horizontal="center" vertical="top"/>
    </xf>
    <xf numFmtId="0" fontId="32" fillId="0" borderId="32" xfId="0" applyFont="1" applyBorder="1" applyAlignment="1">
      <alignment horizontal="center" vertical="top" wrapText="1"/>
    </xf>
    <xf numFmtId="0" fontId="32" fillId="0" borderId="76" xfId="0" applyFont="1" applyBorder="1" applyAlignment="1">
      <alignment horizontal="center" vertical="top" wrapText="1"/>
    </xf>
    <xf numFmtId="0" fontId="32" fillId="0" borderId="77" xfId="0" applyFont="1" applyBorder="1" applyAlignment="1">
      <alignment horizontal="center" vertical="top" wrapText="1"/>
    </xf>
    <xf numFmtId="0" fontId="32" fillId="0" borderId="77" xfId="1" applyFont="1" applyFill="1" applyBorder="1" applyAlignment="1">
      <alignment horizontal="center" vertical="top"/>
    </xf>
    <xf numFmtId="0" fontId="32" fillId="0" borderId="78" xfId="0" applyFont="1" applyBorder="1" applyAlignment="1">
      <alignment horizontal="center" vertical="top"/>
    </xf>
    <xf numFmtId="0" fontId="32" fillId="0" borderId="77" xfId="0" applyFont="1" applyBorder="1" applyAlignment="1">
      <alignment horizontal="center" vertical="top"/>
    </xf>
    <xf numFmtId="0" fontId="32" fillId="0" borderId="79" xfId="0" applyFont="1" applyBorder="1" applyAlignment="1">
      <alignment horizontal="center" vertical="top" wrapText="1"/>
    </xf>
    <xf numFmtId="0" fontId="32" fillId="0" borderId="78" xfId="0" applyFont="1" applyBorder="1" applyAlignment="1">
      <alignment horizontal="center" vertical="top" wrapText="1"/>
    </xf>
    <xf numFmtId="0" fontId="32" fillId="0" borderId="31" xfId="0" applyFont="1" applyBorder="1" applyAlignment="1">
      <alignment horizontal="left" vertical="top" wrapText="1"/>
    </xf>
    <xf numFmtId="0" fontId="32" fillId="0" borderId="32" xfId="0" applyFont="1" applyBorder="1" applyAlignment="1">
      <alignment horizontal="left" vertical="top" wrapText="1"/>
    </xf>
    <xf numFmtId="0" fontId="32" fillId="0" borderId="33" xfId="0" applyFont="1" applyBorder="1" applyAlignment="1">
      <alignment horizontal="left" vertical="top" wrapText="1"/>
    </xf>
    <xf numFmtId="0" fontId="32" fillId="0" borderId="22" xfId="0" applyFont="1" applyBorder="1" applyAlignment="1">
      <alignment horizontal="center" vertical="top" wrapText="1"/>
    </xf>
    <xf numFmtId="0" fontId="32" fillId="0" borderId="23" xfId="0" applyFont="1" applyBorder="1" applyAlignment="1">
      <alignment vertical="top" wrapText="1"/>
    </xf>
    <xf numFmtId="0" fontId="32" fillId="0" borderId="17" xfId="0" applyFont="1" applyBorder="1" applyAlignment="1">
      <alignment horizontal="center" vertical="top" wrapText="1"/>
    </xf>
    <xf numFmtId="0" fontId="32" fillId="0" borderId="19" xfId="0" applyFont="1" applyBorder="1" applyAlignment="1">
      <alignment horizontal="center" vertical="top" wrapText="1"/>
    </xf>
    <xf numFmtId="0" fontId="32" fillId="0" borderId="24" xfId="0" applyFont="1" applyBorder="1" applyAlignment="1">
      <alignment horizontal="center" vertical="top" wrapText="1"/>
    </xf>
    <xf numFmtId="0" fontId="32" fillId="0" borderId="80" xfId="0" applyFont="1" applyBorder="1" applyAlignment="1">
      <alignment horizontal="center" vertical="top" wrapText="1"/>
    </xf>
    <xf numFmtId="0" fontId="32" fillId="0" borderId="81" xfId="0" applyFont="1" applyBorder="1" applyAlignment="1">
      <alignment horizontal="center" vertical="top" wrapText="1"/>
    </xf>
    <xf numFmtId="0" fontId="32" fillId="0" borderId="73" xfId="1" applyFont="1" applyFill="1" applyBorder="1" applyAlignment="1">
      <alignment horizontal="center" vertical="top" wrapText="1"/>
    </xf>
    <xf numFmtId="0" fontId="32" fillId="0" borderId="65" xfId="1" applyFont="1" applyFill="1" applyBorder="1" applyAlignment="1">
      <alignment horizontal="center" vertical="top" wrapText="1"/>
    </xf>
    <xf numFmtId="0" fontId="32" fillId="0" borderId="74" xfId="1" applyFont="1" applyFill="1" applyBorder="1" applyAlignment="1">
      <alignment horizontal="center" vertical="top"/>
    </xf>
    <xf numFmtId="0" fontId="0" fillId="0" borderId="73" xfId="0" applyBorder="1" applyAlignment="1">
      <alignment horizontal="center"/>
    </xf>
    <xf numFmtId="0" fontId="32" fillId="0" borderId="68" xfId="0" applyFont="1" applyBorder="1" applyAlignment="1">
      <alignment horizontal="center" vertical="top"/>
    </xf>
    <xf numFmtId="0" fontId="5" fillId="0" borderId="19" xfId="0" applyFont="1" applyBorder="1" applyAlignment="1">
      <alignment horizontal="left" vertical="top" wrapText="1"/>
    </xf>
    <xf numFmtId="0" fontId="32" fillId="0" borderId="66" xfId="1" applyFont="1" applyFill="1" applyBorder="1" applyAlignment="1">
      <alignment horizontal="center" vertical="top"/>
    </xf>
    <xf numFmtId="0" fontId="32" fillId="0" borderId="78" xfId="1" applyFont="1" applyFill="1" applyBorder="1" applyAlignment="1">
      <alignment horizontal="center" vertical="top"/>
    </xf>
    <xf numFmtId="0" fontId="0" fillId="0" borderId="33" xfId="0" applyBorder="1" applyAlignment="1">
      <alignment horizontal="left" vertical="top" wrapText="1"/>
    </xf>
    <xf numFmtId="0" fontId="5" fillId="0" borderId="31" xfId="0" applyFont="1" applyBorder="1" applyAlignment="1">
      <alignment horizontal="left" vertical="top" wrapText="1"/>
    </xf>
    <xf numFmtId="0" fontId="5" fillId="0" borderId="32" xfId="0" applyFont="1" applyBorder="1" applyAlignment="1">
      <alignment horizontal="left" vertical="top" wrapText="1"/>
    </xf>
    <xf numFmtId="0" fontId="32" fillId="0" borderId="32" xfId="0" applyFont="1" applyBorder="1" applyAlignment="1">
      <alignment horizontal="center" vertical="top"/>
    </xf>
    <xf numFmtId="17" fontId="32" fillId="0" borderId="79" xfId="0" applyNumberFormat="1" applyFont="1" applyBorder="1" applyAlignment="1">
      <alignment horizontal="center" vertical="top" wrapText="1"/>
    </xf>
    <xf numFmtId="17" fontId="32" fillId="0" borderId="32" xfId="0" applyNumberFormat="1" applyFont="1" applyBorder="1" applyAlignment="1">
      <alignment horizontal="center" vertical="top" wrapText="1"/>
    </xf>
    <xf numFmtId="17" fontId="32" fillId="0" borderId="78" xfId="0" applyNumberFormat="1" applyFont="1" applyBorder="1" applyAlignment="1">
      <alignment horizontal="center" vertical="top" wrapText="1"/>
    </xf>
    <xf numFmtId="0" fontId="0" fillId="0" borderId="73" xfId="0" applyBorder="1" applyAlignment="1">
      <alignment horizontal="center" vertical="top" wrapText="1"/>
    </xf>
    <xf numFmtId="0" fontId="32" fillId="0" borderId="75" xfId="0" quotePrefix="1" applyFont="1" applyBorder="1" applyAlignment="1">
      <alignment horizontal="center" vertical="top" wrapText="1"/>
    </xf>
    <xf numFmtId="0" fontId="32" fillId="0" borderId="18" xfId="0" quotePrefix="1" applyFont="1" applyBorder="1" applyAlignment="1">
      <alignment horizontal="center" vertical="top" wrapText="1"/>
    </xf>
    <xf numFmtId="0" fontId="32" fillId="0" borderId="74" xfId="0" quotePrefix="1" applyFont="1" applyBorder="1" applyAlignment="1">
      <alignment horizontal="center" vertical="top" wrapText="1"/>
    </xf>
    <xf numFmtId="17" fontId="32" fillId="0" borderId="17" xfId="0" quotePrefix="1" applyNumberFormat="1" applyFont="1" applyBorder="1" applyAlignment="1">
      <alignment horizontal="left" vertical="top" wrapText="1"/>
    </xf>
    <xf numFmtId="0" fontId="32" fillId="0" borderId="0" xfId="0" quotePrefix="1" applyFont="1" applyAlignment="1">
      <alignment horizontal="center" vertical="top" wrapText="1"/>
    </xf>
    <xf numFmtId="0" fontId="0" fillId="0" borderId="65" xfId="0" applyBorder="1" applyAlignment="1">
      <alignment horizontal="center" vertical="top" wrapText="1"/>
    </xf>
    <xf numFmtId="0" fontId="32" fillId="0" borderId="23" xfId="1" applyFont="1" applyFill="1" applyBorder="1" applyAlignment="1">
      <alignment horizontal="center" vertical="top"/>
    </xf>
    <xf numFmtId="0" fontId="32" fillId="0" borderId="67" xfId="0" quotePrefix="1" applyFont="1" applyBorder="1" applyAlignment="1">
      <alignment horizontal="center" vertical="top" wrapText="1"/>
    </xf>
    <xf numFmtId="0" fontId="32" fillId="0" borderId="23" xfId="0" quotePrefix="1" applyFont="1" applyBorder="1" applyAlignment="1">
      <alignment horizontal="center" vertical="top" wrapText="1"/>
    </xf>
    <xf numFmtId="0" fontId="32" fillId="0" borderId="66" xfId="0" quotePrefix="1" applyFont="1" applyBorder="1" applyAlignment="1">
      <alignment horizontal="center" vertical="top" wrapText="1"/>
    </xf>
    <xf numFmtId="17" fontId="32" fillId="0" borderId="22" xfId="0" quotePrefix="1" applyNumberFormat="1" applyFont="1" applyBorder="1" applyAlignment="1">
      <alignment horizontal="left" vertical="top" wrapText="1"/>
    </xf>
    <xf numFmtId="0" fontId="32" fillId="0" borderId="77" xfId="1" applyFont="1" applyFill="1" applyBorder="1" applyAlignment="1">
      <alignment horizontal="center" vertical="top" wrapText="1"/>
    </xf>
    <xf numFmtId="0" fontId="32" fillId="0" borderId="18" xfId="0" applyFont="1" applyBorder="1" applyAlignment="1">
      <alignment horizontal="center" vertical="top"/>
    </xf>
    <xf numFmtId="0" fontId="32" fillId="0" borderId="25" xfId="0" applyFont="1" applyBorder="1" applyAlignment="1">
      <alignment horizontal="center" vertical="top"/>
    </xf>
    <xf numFmtId="0" fontId="0" fillId="0" borderId="18" xfId="0" applyBorder="1" applyAlignment="1">
      <alignment horizontal="center" vertical="top" wrapText="1"/>
    </xf>
    <xf numFmtId="0" fontId="0" fillId="0" borderId="0" xfId="0" applyAlignment="1">
      <alignment horizontal="center" vertical="top" wrapText="1"/>
    </xf>
    <xf numFmtId="0" fontId="0" fillId="0" borderId="23" xfId="0" applyBorder="1" applyAlignment="1">
      <alignment horizontal="center" vertical="top" wrapText="1"/>
    </xf>
    <xf numFmtId="0" fontId="32" fillId="0" borderId="78" xfId="1" applyFont="1" applyFill="1" applyBorder="1" applyAlignment="1">
      <alignment horizontal="center" vertical="top" wrapText="1"/>
    </xf>
    <xf numFmtId="0" fontId="46" fillId="18" borderId="6" xfId="0" applyFont="1" applyFill="1" applyBorder="1" applyAlignment="1">
      <alignment horizontal="center" vertical="top"/>
    </xf>
    <xf numFmtId="0" fontId="35" fillId="0" borderId="0" xfId="0" applyFont="1" applyAlignment="1">
      <alignment horizontal="left"/>
    </xf>
    <xf numFmtId="0" fontId="23" fillId="0" borderId="18" xfId="0" applyFont="1" applyBorder="1" applyAlignment="1">
      <alignment horizontal="center"/>
    </xf>
    <xf numFmtId="0" fontId="23" fillId="0" borderId="26" xfId="0" applyFont="1" applyBorder="1" applyAlignment="1">
      <alignment horizontal="center"/>
    </xf>
    <xf numFmtId="0" fontId="16" fillId="0" borderId="0" xfId="0" applyFont="1" applyAlignment="1">
      <alignment horizontal="left"/>
    </xf>
    <xf numFmtId="0" fontId="23" fillId="0" borderId="31" xfId="0" applyFont="1" applyBorder="1" applyAlignment="1">
      <alignment horizontal="center"/>
    </xf>
    <xf numFmtId="0" fontId="23" fillId="0" borderId="33" xfId="0" applyFont="1" applyBorder="1" applyAlignment="1">
      <alignment horizontal="center"/>
    </xf>
    <xf numFmtId="0" fontId="23" fillId="0" borderId="32" xfId="0" applyFont="1" applyBorder="1" applyAlignment="1">
      <alignment horizontal="center"/>
    </xf>
    <xf numFmtId="164" fontId="14" fillId="0" borderId="17" xfId="0" applyNumberFormat="1" applyFont="1" applyBorder="1" applyAlignment="1">
      <alignment horizontal="center"/>
    </xf>
    <xf numFmtId="164" fontId="14" fillId="0" borderId="18" xfId="0" applyNumberFormat="1" applyFont="1" applyBorder="1" applyAlignment="1">
      <alignment horizontal="center"/>
    </xf>
    <xf numFmtId="164" fontId="14" fillId="0" borderId="19" xfId="0" applyNumberFormat="1" applyFont="1" applyBorder="1" applyAlignment="1">
      <alignment horizontal="center"/>
    </xf>
    <xf numFmtId="164" fontId="23" fillId="0" borderId="17" xfId="0" applyNumberFormat="1" applyFont="1" applyBorder="1" applyAlignment="1">
      <alignment horizontal="center"/>
    </xf>
    <xf numFmtId="164" fontId="23" fillId="0" borderId="18" xfId="0" applyNumberFormat="1" applyFont="1" applyBorder="1" applyAlignment="1">
      <alignment horizontal="center"/>
    </xf>
    <xf numFmtId="164" fontId="15" fillId="0" borderId="19" xfId="0" applyNumberFormat="1" applyFont="1" applyBorder="1" applyAlignment="1">
      <alignment horizontal="center"/>
    </xf>
    <xf numFmtId="164" fontId="23" fillId="0" borderId="31" xfId="0" applyNumberFormat="1" applyFont="1" applyBorder="1" applyAlignment="1">
      <alignment horizontal="center"/>
    </xf>
    <xf numFmtId="164" fontId="23" fillId="0" borderId="32" xfId="0" applyNumberFormat="1" applyFont="1" applyBorder="1" applyAlignment="1">
      <alignment horizontal="center"/>
    </xf>
    <xf numFmtId="164" fontId="23" fillId="0" borderId="33" xfId="0" applyNumberFormat="1" applyFont="1" applyBorder="1" applyAlignment="1">
      <alignment horizontal="center"/>
    </xf>
    <xf numFmtId="0" fontId="35" fillId="0" borderId="0" xfId="0" applyFont="1" applyAlignment="1">
      <alignment horizontal="left" wrapText="1"/>
    </xf>
    <xf numFmtId="0" fontId="49" fillId="0" borderId="2" xfId="0" applyFont="1" applyBorder="1" applyAlignment="1">
      <alignment horizontal="center"/>
    </xf>
    <xf numFmtId="0" fontId="17" fillId="0" borderId="14" xfId="0" applyFont="1" applyBorder="1" applyAlignment="1">
      <alignment horizontal="center"/>
    </xf>
    <xf numFmtId="0" fontId="17" fillId="0" borderId="15" xfId="0" applyFont="1" applyBorder="1" applyAlignment="1">
      <alignment horizontal="center"/>
    </xf>
    <xf numFmtId="0" fontId="17" fillId="0" borderId="3" xfId="0" applyFont="1" applyBorder="1" applyAlignment="1">
      <alignment horizontal="center"/>
    </xf>
    <xf numFmtId="0" fontId="17" fillId="0" borderId="0" xfId="3" applyFont="1" applyAlignment="1">
      <alignment horizontal="left" vertical="center" wrapText="1"/>
    </xf>
    <xf numFmtId="0" fontId="49" fillId="0" borderId="8" xfId="0" applyFont="1" applyBorder="1" applyAlignment="1">
      <alignment horizontal="center"/>
    </xf>
    <xf numFmtId="0" fontId="49" fillId="0" borderId="14" xfId="0" applyFont="1" applyBorder="1" applyAlignment="1">
      <alignment horizontal="center"/>
    </xf>
    <xf numFmtId="0" fontId="49" fillId="0" borderId="3" xfId="0" applyFont="1" applyBorder="1" applyAlignment="1">
      <alignment horizontal="center"/>
    </xf>
    <xf numFmtId="0" fontId="17" fillId="0" borderId="0" xfId="3" applyFont="1" applyAlignment="1">
      <alignment horizontal="left" wrapText="1"/>
    </xf>
    <xf numFmtId="0" fontId="17" fillId="0" borderId="0" xfId="3" applyFont="1" applyAlignment="1">
      <alignment wrapText="1"/>
    </xf>
    <xf numFmtId="0" fontId="17" fillId="0" borderId="0" xfId="3" applyFont="1"/>
    <xf numFmtId="0" fontId="17" fillId="0" borderId="16" xfId="0" applyFont="1" applyBorder="1" applyAlignment="1">
      <alignment horizontal="center"/>
    </xf>
    <xf numFmtId="0" fontId="16" fillId="0" borderId="0" xfId="3" applyFont="1" applyAlignment="1">
      <alignment horizontal="left" vertical="top" wrapText="1"/>
    </xf>
    <xf numFmtId="0" fontId="17" fillId="0" borderId="0" xfId="3" applyFont="1" applyAlignment="1">
      <alignment horizontal="left" vertical="top" wrapText="1"/>
    </xf>
    <xf numFmtId="0" fontId="19" fillId="0" borderId="0" xfId="3" applyFont="1" applyAlignment="1">
      <alignment horizontal="left" vertical="top" wrapText="1"/>
    </xf>
    <xf numFmtId="0" fontId="17" fillId="0" borderId="0" xfId="3" applyFont="1" applyAlignment="1">
      <alignment vertical="center" wrapText="1"/>
    </xf>
    <xf numFmtId="0" fontId="46" fillId="8" borderId="31" xfId="0" applyFont="1" applyFill="1" applyBorder="1" applyAlignment="1">
      <alignment horizontal="center" vertical="top"/>
    </xf>
    <xf numFmtId="0" fontId="46" fillId="8" borderId="32" xfId="0" applyFont="1" applyFill="1" applyBorder="1" applyAlignment="1">
      <alignment horizontal="center" vertical="top"/>
    </xf>
    <xf numFmtId="0" fontId="46" fillId="8" borderId="33" xfId="0" applyFont="1" applyFill="1" applyBorder="1" applyAlignment="1">
      <alignment horizontal="center" vertical="top"/>
    </xf>
    <xf numFmtId="0" fontId="47" fillId="0" borderId="0" xfId="0" applyFont="1" applyAlignment="1">
      <alignment horizontal="left" vertical="top" wrapText="1"/>
    </xf>
    <xf numFmtId="0" fontId="48" fillId="0" borderId="0" xfId="3" applyFont="1" applyAlignment="1">
      <alignment horizontal="left" vertical="top" wrapText="1"/>
    </xf>
    <xf numFmtId="0" fontId="46" fillId="6" borderId="45" xfId="0" applyFont="1" applyFill="1" applyBorder="1" applyAlignment="1">
      <alignment horizontal="center" vertical="top"/>
    </xf>
    <xf numFmtId="0" fontId="46" fillId="6" borderId="47" xfId="0" applyFont="1" applyFill="1" applyBorder="1" applyAlignment="1">
      <alignment horizontal="center" vertical="top"/>
    </xf>
    <xf numFmtId="0" fontId="46" fillId="7" borderId="45" xfId="0" applyFont="1" applyFill="1" applyBorder="1" applyAlignment="1">
      <alignment horizontal="center" vertical="top"/>
    </xf>
    <xf numFmtId="0" fontId="46" fillId="7" borderId="46" xfId="0" applyFont="1" applyFill="1" applyBorder="1" applyAlignment="1">
      <alignment horizontal="center" vertical="top"/>
    </xf>
    <xf numFmtId="0" fontId="46" fillId="7" borderId="47" xfId="0" applyFont="1" applyFill="1" applyBorder="1" applyAlignment="1">
      <alignment horizontal="center" vertical="top"/>
    </xf>
    <xf numFmtId="0" fontId="46" fillId="16" borderId="3" xfId="0" applyFont="1" applyFill="1" applyBorder="1" applyAlignment="1">
      <alignment horizontal="center" vertical="top"/>
    </xf>
    <xf numFmtId="0" fontId="46" fillId="16" borderId="2" xfId="0" applyFont="1" applyFill="1" applyBorder="1" applyAlignment="1">
      <alignment horizontal="center" vertical="top"/>
    </xf>
    <xf numFmtId="0" fontId="46" fillId="16" borderId="14" xfId="0" applyFont="1" applyFill="1" applyBorder="1" applyAlignment="1">
      <alignment horizontal="center" vertical="top"/>
    </xf>
    <xf numFmtId="0" fontId="17" fillId="0" borderId="0" xfId="0" applyFont="1" applyAlignment="1">
      <alignment horizontal="lef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45" xfId="0" applyFont="1" applyBorder="1" applyAlignment="1">
      <alignment horizontal="center"/>
    </xf>
    <xf numFmtId="0" fontId="1" fillId="0" borderId="46" xfId="0" applyFont="1" applyBorder="1" applyAlignment="1">
      <alignment horizontal="center"/>
    </xf>
    <xf numFmtId="0" fontId="1" fillId="0" borderId="47" xfId="0" applyFont="1" applyBorder="1" applyAlignment="1">
      <alignment horizontal="center"/>
    </xf>
    <xf numFmtId="0" fontId="5" fillId="0" borderId="0" xfId="3" applyFont="1" applyAlignment="1">
      <alignment horizontal="left" vertical="top" wrapText="1"/>
    </xf>
    <xf numFmtId="0" fontId="5" fillId="0" borderId="0" xfId="3" applyFont="1" applyAlignment="1">
      <alignment horizontal="left" vertical="center" wrapText="1"/>
    </xf>
    <xf numFmtId="0" fontId="0" fillId="0" borderId="14" xfId="0" applyBorder="1" applyAlignment="1">
      <alignment horizontal="center"/>
    </xf>
    <xf numFmtId="0" fontId="0" fillId="0" borderId="15" xfId="0" applyBorder="1" applyAlignment="1">
      <alignment horizontal="center"/>
    </xf>
    <xf numFmtId="0" fontId="0" fillId="0" borderId="3" xfId="0" applyBorder="1" applyAlignment="1">
      <alignment horizontal="center"/>
    </xf>
    <xf numFmtId="0" fontId="0" fillId="0" borderId="0" xfId="0" applyAlignment="1">
      <alignment horizontal="left" vertical="center" wrapText="1"/>
    </xf>
    <xf numFmtId="0" fontId="0" fillId="0" borderId="16" xfId="0" applyBorder="1" applyAlignment="1">
      <alignment horizontal="center"/>
    </xf>
  </cellXfs>
  <cellStyles count="11">
    <cellStyle name="Bad" xfId="1" builtinId="27"/>
    <cellStyle name="Calculation" xfId="2" builtinId="22"/>
    <cellStyle name="Hyperlink 2" xfId="10" xr:uid="{2BDA8A50-C825-4AB3-B0E0-7FED81885B7D}"/>
    <cellStyle name="Normal" xfId="0" builtinId="0"/>
    <cellStyle name="Normal 2" xfId="3" xr:uid="{70C55ACC-6F1F-4633-9290-D8225E925A42}"/>
    <cellStyle name="Normal 3" xfId="6" xr:uid="{F92EC5CE-4988-42FB-9941-20A5DFF41751}"/>
    <cellStyle name="Normal 4" xfId="4" xr:uid="{7E93ABD3-434F-433B-BA17-4EE812550DFD}"/>
    <cellStyle name="Normal 5" xfId="8" xr:uid="{CB555972-D96B-4D7F-BF27-0D6966B2E2A6}"/>
    <cellStyle name="Normal 6" xfId="9" xr:uid="{A80FCF80-A106-4169-99CD-E3F9FDBABE3F}"/>
    <cellStyle name="Normal 7" xfId="7" xr:uid="{72C80B37-CF86-4DCD-99AF-A2608C46E97F}"/>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78F6F-A383-45C2-8281-B757474B4F0B}">
  <dimension ref="A1:A21"/>
  <sheetViews>
    <sheetView tabSelected="1" zoomScale="103" workbookViewId="0"/>
  </sheetViews>
  <sheetFormatPr defaultRowHeight="14.4"/>
  <sheetData>
    <row r="1" spans="1:1" s="25" customFormat="1" ht="13.8">
      <c r="A1" s="322" t="s">
        <v>5332</v>
      </c>
    </row>
    <row r="2" spans="1:1" s="25" customFormat="1" ht="13.8">
      <c r="A2" s="25" t="s">
        <v>5333</v>
      </c>
    </row>
    <row r="3" spans="1:1" s="25" customFormat="1" ht="13.8">
      <c r="A3" s="25" t="s">
        <v>5334</v>
      </c>
    </row>
    <row r="4" spans="1:1" s="25" customFormat="1" ht="13.8">
      <c r="A4" s="25" t="s">
        <v>5335</v>
      </c>
    </row>
    <row r="5" spans="1:1">
      <c r="A5" s="25" t="s">
        <v>5336</v>
      </c>
    </row>
    <row r="6" spans="1:1">
      <c r="A6" s="25" t="s">
        <v>5337</v>
      </c>
    </row>
    <row r="7" spans="1:1">
      <c r="A7" s="25" t="s">
        <v>5338</v>
      </c>
    </row>
    <row r="8" spans="1:1">
      <c r="A8" s="25" t="s">
        <v>5339</v>
      </c>
    </row>
    <row r="9" spans="1:1">
      <c r="A9" s="25" t="s">
        <v>5340</v>
      </c>
    </row>
    <row r="10" spans="1:1">
      <c r="A10" s="25" t="s">
        <v>5341</v>
      </c>
    </row>
    <row r="11" spans="1:1">
      <c r="A11" s="25" t="s">
        <v>5342</v>
      </c>
    </row>
    <row r="12" spans="1:1">
      <c r="A12" s="25" t="s">
        <v>5343</v>
      </c>
    </row>
    <row r="13" spans="1:1">
      <c r="A13" s="25" t="s">
        <v>5344</v>
      </c>
    </row>
    <row r="14" spans="1:1">
      <c r="A14" s="25" t="s">
        <v>5345</v>
      </c>
    </row>
    <row r="15" spans="1:1">
      <c r="A15" s="25" t="s">
        <v>5346</v>
      </c>
    </row>
    <row r="16" spans="1:1">
      <c r="A16" s="25" t="s">
        <v>5347</v>
      </c>
    </row>
    <row r="17" spans="1:1">
      <c r="A17" s="25" t="s">
        <v>5348</v>
      </c>
    </row>
    <row r="18" spans="1:1">
      <c r="A18" s="25" t="s">
        <v>5349</v>
      </c>
    </row>
    <row r="19" spans="1:1">
      <c r="A19" s="25" t="s">
        <v>5350</v>
      </c>
    </row>
    <row r="20" spans="1:1" s="268" customFormat="1" ht="13.8">
      <c r="A20" s="180" t="s">
        <v>5351</v>
      </c>
    </row>
    <row r="21" spans="1:1">
      <c r="A21" s="180" t="s">
        <v>5352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62028-F9AE-43EF-9385-C5631E004948}">
  <dimension ref="A1:AV30"/>
  <sheetViews>
    <sheetView workbookViewId="0">
      <selection sqref="A1:J1"/>
    </sheetView>
  </sheetViews>
  <sheetFormatPr defaultColWidth="8.77734375" defaultRowHeight="13.2"/>
  <cols>
    <col min="1" max="1" width="14.109375" style="124" customWidth="1"/>
    <col min="2" max="2" width="3.77734375" style="124" bestFit="1" customWidth="1"/>
    <col min="3" max="3" width="10" style="21" bestFit="1" customWidth="1"/>
    <col min="4" max="4" width="14.77734375" style="21" bestFit="1" customWidth="1"/>
    <col min="5" max="5" width="12.21875" style="21" bestFit="1" customWidth="1"/>
    <col min="6" max="6" width="4.5546875" style="344" bestFit="1" customWidth="1"/>
    <col min="7" max="7" width="25.21875" style="21" bestFit="1" customWidth="1"/>
    <col min="8" max="8" width="19.5546875" style="21" bestFit="1" customWidth="1"/>
    <col min="9" max="9" width="6.21875" style="383" bestFit="1" customWidth="1"/>
    <col min="10" max="10" width="5.5546875" style="383" bestFit="1" customWidth="1"/>
    <col min="11" max="11" width="14.109375" style="106" bestFit="1" customWidth="1"/>
    <col min="12" max="12" width="5.5546875" style="383" bestFit="1" customWidth="1"/>
    <col min="13" max="16384" width="8.77734375" style="21"/>
  </cols>
  <sheetData>
    <row r="1" spans="1:48" ht="13.8">
      <c r="A1" s="738" t="s">
        <v>5341</v>
      </c>
      <c r="B1" s="738"/>
      <c r="C1" s="738"/>
      <c r="D1" s="738"/>
      <c r="E1" s="738"/>
      <c r="F1" s="738"/>
      <c r="G1" s="738"/>
      <c r="H1" s="738"/>
      <c r="I1" s="738"/>
      <c r="J1" s="738"/>
    </row>
    <row r="2" spans="1:48" ht="47.55" customHeight="1">
      <c r="A2" s="739" t="s">
        <v>5249</v>
      </c>
      <c r="B2" s="739"/>
      <c r="C2" s="739"/>
      <c r="D2" s="739"/>
      <c r="E2" s="739"/>
      <c r="F2" s="739"/>
      <c r="G2" s="739"/>
      <c r="H2" s="739"/>
      <c r="I2" s="739"/>
      <c r="J2" s="739"/>
      <c r="K2" s="739"/>
      <c r="L2" s="739"/>
    </row>
    <row r="3" spans="1:48">
      <c r="A3" s="164"/>
      <c r="B3" s="165"/>
      <c r="C3" s="166"/>
      <c r="D3" s="166"/>
      <c r="E3" s="166"/>
      <c r="F3" s="403"/>
      <c r="G3" s="166"/>
      <c r="H3" s="167"/>
      <c r="I3" s="382"/>
      <c r="J3" s="382"/>
    </row>
    <row r="4" spans="1:48">
      <c r="A4" s="177" t="s">
        <v>4841</v>
      </c>
      <c r="B4" s="21"/>
    </row>
    <row r="5" spans="1:48" s="169" customFormat="1">
      <c r="A5" s="105" t="s">
        <v>5060</v>
      </c>
      <c r="B5" s="105" t="s">
        <v>34</v>
      </c>
      <c r="C5" s="105" t="s">
        <v>33</v>
      </c>
      <c r="D5" s="118" t="s">
        <v>5063</v>
      </c>
      <c r="E5" s="105" t="s">
        <v>74</v>
      </c>
      <c r="F5" s="346" t="s">
        <v>44</v>
      </c>
      <c r="G5" s="105" t="s">
        <v>69</v>
      </c>
      <c r="H5" s="105" t="s">
        <v>5064</v>
      </c>
      <c r="I5" s="384" t="s">
        <v>35</v>
      </c>
      <c r="J5" s="384" t="s">
        <v>22</v>
      </c>
      <c r="K5" s="393" t="s">
        <v>1785</v>
      </c>
      <c r="L5" s="384" t="s">
        <v>76</v>
      </c>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row>
    <row r="6" spans="1:48" s="156" customFormat="1" ht="14.4">
      <c r="A6" s="200" t="s">
        <v>1836</v>
      </c>
      <c r="B6" s="201">
        <v>1</v>
      </c>
      <c r="C6" s="201">
        <v>116309865</v>
      </c>
      <c r="D6" s="201" t="s">
        <v>4960</v>
      </c>
      <c r="E6" s="201">
        <v>116301019</v>
      </c>
      <c r="F6" s="404">
        <v>0.95900300000000005</v>
      </c>
      <c r="G6" s="201" t="s">
        <v>2548</v>
      </c>
      <c r="H6" s="201" t="s">
        <v>19</v>
      </c>
      <c r="I6" s="385">
        <v>0.26529799999999998</v>
      </c>
      <c r="J6" s="385">
        <v>3.24862E-2</v>
      </c>
      <c r="K6" s="203">
        <v>6.3816299999999997E-14</v>
      </c>
      <c r="L6" s="395">
        <v>0.64463094944656896</v>
      </c>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row>
    <row r="7" spans="1:48" s="124" customFormat="1" ht="14.4">
      <c r="A7" s="309" t="s">
        <v>1846</v>
      </c>
      <c r="B7" s="310">
        <v>2</v>
      </c>
      <c r="C7" s="310">
        <v>42147839</v>
      </c>
      <c r="D7" s="310" t="s">
        <v>1846</v>
      </c>
      <c r="E7" s="310">
        <v>42147839</v>
      </c>
      <c r="F7" s="405">
        <v>1</v>
      </c>
      <c r="G7" s="310" t="s">
        <v>4966</v>
      </c>
      <c r="H7" s="310" t="s">
        <v>77</v>
      </c>
      <c r="I7" s="386">
        <v>0.54249499999999995</v>
      </c>
      <c r="J7" s="386">
        <v>5.0464500000000002E-2</v>
      </c>
      <c r="K7" s="311">
        <v>3.5294E-23</v>
      </c>
      <c r="L7" s="396">
        <v>0.95111358701480597</v>
      </c>
    </row>
    <row r="8" spans="1:48" s="23" customFormat="1" ht="14.4">
      <c r="A8" s="312" t="s">
        <v>1859</v>
      </c>
      <c r="B8" s="313">
        <v>3</v>
      </c>
      <c r="C8" s="313">
        <v>156827227</v>
      </c>
      <c r="D8" s="313" t="s">
        <v>1859</v>
      </c>
      <c r="E8" s="313">
        <v>156827227</v>
      </c>
      <c r="F8" s="406">
        <v>1</v>
      </c>
      <c r="G8" s="313" t="s">
        <v>4967</v>
      </c>
      <c r="H8" s="313" t="s">
        <v>2535</v>
      </c>
      <c r="I8" s="387">
        <v>0.221304</v>
      </c>
      <c r="J8" s="387">
        <v>3.8928200000000003E-2</v>
      </c>
      <c r="K8" s="314">
        <v>3.0854800000000003E-8</v>
      </c>
      <c r="L8" s="397">
        <v>0.96027592101736603</v>
      </c>
    </row>
    <row r="9" spans="1:48" s="173" customFormat="1" ht="14.4">
      <c r="A9" s="198" t="s">
        <v>8</v>
      </c>
      <c r="B9" s="199">
        <v>6</v>
      </c>
      <c r="C9" s="199">
        <v>118667522</v>
      </c>
      <c r="D9" s="199" t="s">
        <v>72</v>
      </c>
      <c r="E9" s="199">
        <v>118653705</v>
      </c>
      <c r="F9" s="407">
        <v>0.88259100000000001</v>
      </c>
      <c r="G9" s="199" t="s">
        <v>4966</v>
      </c>
      <c r="H9" s="199" t="s">
        <v>73</v>
      </c>
      <c r="I9" s="388">
        <v>0.22695499999999999</v>
      </c>
      <c r="J9" s="388">
        <v>6.0191300000000003E-2</v>
      </c>
      <c r="K9" s="394">
        <v>1.9437400000000001E-4</v>
      </c>
      <c r="L9" s="398">
        <v>0.232986861432425</v>
      </c>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row>
    <row r="10" spans="1:48" s="173" customFormat="1" ht="14.4">
      <c r="A10" s="312" t="s">
        <v>1883</v>
      </c>
      <c r="B10" s="313">
        <v>8</v>
      </c>
      <c r="C10" s="313">
        <v>125861374</v>
      </c>
      <c r="D10" s="313" t="s">
        <v>2537</v>
      </c>
      <c r="E10" s="313">
        <v>125859817</v>
      </c>
      <c r="F10" s="406">
        <v>0.95327499999999998</v>
      </c>
      <c r="G10" s="313" t="s">
        <v>4966</v>
      </c>
      <c r="H10" s="313" t="s">
        <v>2538</v>
      </c>
      <c r="I10" s="387">
        <v>-0.71771799999999997</v>
      </c>
      <c r="J10" s="387">
        <v>4.7619099999999998E-2</v>
      </c>
      <c r="K10" s="314">
        <v>4.6801800000000002E-39</v>
      </c>
      <c r="L10" s="397">
        <v>0.93785442804250596</v>
      </c>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row>
    <row r="11" spans="1:48" s="174" customFormat="1" ht="14.4">
      <c r="A11" s="312" t="s">
        <v>1883</v>
      </c>
      <c r="B11" s="313">
        <v>8</v>
      </c>
      <c r="C11" s="313">
        <v>125861374</v>
      </c>
      <c r="D11" s="313" t="s">
        <v>2537</v>
      </c>
      <c r="E11" s="313">
        <v>125859817</v>
      </c>
      <c r="F11" s="406">
        <v>0.95327499999999998</v>
      </c>
      <c r="G11" s="313" t="s">
        <v>4967</v>
      </c>
      <c r="H11" s="313" t="s">
        <v>2538</v>
      </c>
      <c r="I11" s="387">
        <v>-0.28352100000000002</v>
      </c>
      <c r="J11" s="387">
        <v>4.9653200000000002E-2</v>
      </c>
      <c r="K11" s="314">
        <v>2.7017299999999999E-8</v>
      </c>
      <c r="L11" s="397">
        <v>0.83361806386360104</v>
      </c>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row>
    <row r="12" spans="1:48" s="159" customFormat="1" ht="14.4">
      <c r="A12" s="312" t="s">
        <v>1883</v>
      </c>
      <c r="B12" s="313">
        <v>8</v>
      </c>
      <c r="C12" s="313">
        <v>125861374</v>
      </c>
      <c r="D12" s="313" t="s">
        <v>4959</v>
      </c>
      <c r="E12" s="313">
        <v>125859850</v>
      </c>
      <c r="F12" s="406">
        <v>0.82887699999999997</v>
      </c>
      <c r="G12" s="313" t="s">
        <v>4966</v>
      </c>
      <c r="H12" s="313" t="s">
        <v>2577</v>
      </c>
      <c r="I12" s="387">
        <v>-0.35195199999999999</v>
      </c>
      <c r="J12" s="387">
        <v>4.5187100000000001E-2</v>
      </c>
      <c r="K12" s="314">
        <v>9.7961099999999997E-14</v>
      </c>
      <c r="L12" s="397">
        <v>0.91924907511304699</v>
      </c>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68"/>
      <c r="AR12" s="168"/>
      <c r="AS12" s="168"/>
      <c r="AT12" s="168"/>
      <c r="AU12" s="168"/>
      <c r="AV12" s="168"/>
    </row>
    <row r="13" spans="1:48" s="135" customFormat="1" ht="14.4">
      <c r="A13" s="200" t="s">
        <v>1894</v>
      </c>
      <c r="B13" s="201">
        <v>11</v>
      </c>
      <c r="C13" s="201">
        <v>47665686</v>
      </c>
      <c r="D13" s="201" t="s">
        <v>4961</v>
      </c>
      <c r="E13" s="201">
        <v>47527052</v>
      </c>
      <c r="F13" s="404">
        <v>0.80785499999999999</v>
      </c>
      <c r="G13" s="201" t="s">
        <v>4967</v>
      </c>
      <c r="H13" s="201" t="s">
        <v>4963</v>
      </c>
      <c r="I13" s="385">
        <v>0.13960500000000001</v>
      </c>
      <c r="J13" s="385">
        <v>3.5813400000000002E-2</v>
      </c>
      <c r="K13" s="203">
        <v>1.19473E-4</v>
      </c>
      <c r="L13" s="395">
        <v>0.26060897432650398</v>
      </c>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row>
    <row r="14" spans="1:48" s="170" customFormat="1" ht="14.4">
      <c r="A14" s="312" t="s">
        <v>1894</v>
      </c>
      <c r="B14" s="313">
        <v>11</v>
      </c>
      <c r="C14" s="313">
        <v>47665686</v>
      </c>
      <c r="D14" s="313" t="s">
        <v>4961</v>
      </c>
      <c r="E14" s="313">
        <v>47527052</v>
      </c>
      <c r="F14" s="406">
        <v>0.80785499999999999</v>
      </c>
      <c r="G14" s="313" t="s">
        <v>4968</v>
      </c>
      <c r="H14" s="313" t="s">
        <v>2540</v>
      </c>
      <c r="I14" s="387">
        <v>-0.46118599999999998</v>
      </c>
      <c r="J14" s="387">
        <v>5.0278000000000003E-2</v>
      </c>
      <c r="K14" s="314">
        <v>6.0387200000000003E-18</v>
      </c>
      <c r="L14" s="397">
        <v>0.79783158005199395</v>
      </c>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row>
    <row r="15" spans="1:48" s="23" customFormat="1" ht="14.4">
      <c r="A15" s="3" t="s">
        <v>1894</v>
      </c>
      <c r="B15">
        <v>11</v>
      </c>
      <c r="C15">
        <v>47665686</v>
      </c>
      <c r="D15" t="s">
        <v>4962</v>
      </c>
      <c r="E15">
        <v>47529947</v>
      </c>
      <c r="F15" s="408">
        <v>0.947604</v>
      </c>
      <c r="G15" t="s">
        <v>2548</v>
      </c>
      <c r="H15" t="s">
        <v>2540</v>
      </c>
      <c r="I15" s="389">
        <v>-0.30681799999999998</v>
      </c>
      <c r="J15" s="389">
        <v>6.3597899999999999E-2</v>
      </c>
      <c r="K15" s="10">
        <v>3.0673599999999998E-6</v>
      </c>
      <c r="L15" s="399">
        <v>0.24869712372383301</v>
      </c>
    </row>
    <row r="16" spans="1:48" s="161" customFormat="1" ht="14.4">
      <c r="A16" s="315" t="s">
        <v>1894</v>
      </c>
      <c r="B16" s="316">
        <v>11</v>
      </c>
      <c r="C16" s="316">
        <v>47665686</v>
      </c>
      <c r="D16" s="316" t="s">
        <v>4964</v>
      </c>
      <c r="E16" s="316">
        <v>47604639</v>
      </c>
      <c r="F16" s="409">
        <v>0.95932600000000001</v>
      </c>
      <c r="G16" s="316" t="s">
        <v>4966</v>
      </c>
      <c r="H16" s="316" t="s">
        <v>2540</v>
      </c>
      <c r="I16" s="390">
        <v>-0.36530099999999999</v>
      </c>
      <c r="J16" s="390">
        <v>4.2981400000000003E-2</v>
      </c>
      <c r="K16" s="317">
        <v>7.6729499999999998E-16</v>
      </c>
      <c r="L16" s="400">
        <v>0.820714681132793</v>
      </c>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row>
    <row r="17" spans="1:48" s="124" customFormat="1" ht="14.4">
      <c r="A17" s="3" t="s">
        <v>68</v>
      </c>
      <c r="B17">
        <v>12</v>
      </c>
      <c r="C17">
        <v>57109792</v>
      </c>
      <c r="D17" t="s">
        <v>78</v>
      </c>
      <c r="E17">
        <v>57023284</v>
      </c>
      <c r="F17" s="408">
        <v>0.81377699999999997</v>
      </c>
      <c r="G17" t="s">
        <v>4967</v>
      </c>
      <c r="H17" t="s">
        <v>79</v>
      </c>
      <c r="I17" s="389">
        <v>0.13126499999999999</v>
      </c>
      <c r="J17" s="389">
        <v>3.61743E-2</v>
      </c>
      <c r="K17" s="10">
        <v>3.3440299999999999E-4</v>
      </c>
      <c r="L17" s="399">
        <v>1.00258824676689E-2</v>
      </c>
    </row>
    <row r="18" spans="1:48" s="124" customFormat="1" ht="14.4">
      <c r="A18" s="318" t="s">
        <v>1928</v>
      </c>
      <c r="B18" s="319">
        <v>16</v>
      </c>
      <c r="C18" s="319">
        <v>82750051</v>
      </c>
      <c r="D18" s="319" t="s">
        <v>1928</v>
      </c>
      <c r="E18" s="319">
        <v>82750051</v>
      </c>
      <c r="F18" s="410">
        <v>1</v>
      </c>
      <c r="G18" s="319" t="s">
        <v>4967</v>
      </c>
      <c r="H18" s="319" t="s">
        <v>2372</v>
      </c>
      <c r="I18" s="391">
        <v>-0.52104399999999995</v>
      </c>
      <c r="J18" s="391">
        <v>5.8604499999999997E-2</v>
      </c>
      <c r="K18" s="320">
        <v>5.6370399999999994E-17</v>
      </c>
      <c r="L18" s="401">
        <v>0.98663056774753799</v>
      </c>
    </row>
    <row r="19" spans="1:48" s="124" customFormat="1" ht="14.4">
      <c r="A19" s="315" t="s">
        <v>1928</v>
      </c>
      <c r="B19" s="316">
        <v>16</v>
      </c>
      <c r="C19" s="316">
        <v>82750051</v>
      </c>
      <c r="D19" s="316" t="s">
        <v>2542</v>
      </c>
      <c r="E19" s="316">
        <v>82751932</v>
      </c>
      <c r="F19" s="409">
        <v>0.83837099999999998</v>
      </c>
      <c r="G19" s="316" t="s">
        <v>4966</v>
      </c>
      <c r="H19" s="316" t="s">
        <v>2372</v>
      </c>
      <c r="I19" s="390">
        <v>-0.53590199999999999</v>
      </c>
      <c r="J19" s="390">
        <v>4.3072399999999997E-2</v>
      </c>
      <c r="K19" s="317">
        <v>3.4106400000000001E-29</v>
      </c>
      <c r="L19" s="400">
        <v>0.97767638503073695</v>
      </c>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row>
    <row r="20" spans="1:48" s="124" customFormat="1" ht="14.4">
      <c r="A20" s="3" t="s">
        <v>1934</v>
      </c>
      <c r="B20">
        <v>17</v>
      </c>
      <c r="C20">
        <v>44293020</v>
      </c>
      <c r="D20" t="s">
        <v>4965</v>
      </c>
      <c r="E20">
        <v>43798348</v>
      </c>
      <c r="F20" s="408">
        <v>0.85432699999999995</v>
      </c>
      <c r="G20" t="s">
        <v>4966</v>
      </c>
      <c r="H20" t="s">
        <v>2145</v>
      </c>
      <c r="I20" s="389">
        <v>-1.03155</v>
      </c>
      <c r="J20" s="389">
        <v>5.1452400000000002E-2</v>
      </c>
      <c r="K20" s="10">
        <v>2.9147600000000001E-58</v>
      </c>
      <c r="L20" s="399">
        <v>5.9469174404832403E-2</v>
      </c>
    </row>
    <row r="21" spans="1:48" s="124" customFormat="1" ht="14.4">
      <c r="A21" s="309" t="s">
        <v>1940</v>
      </c>
      <c r="B21" s="310">
        <v>21</v>
      </c>
      <c r="C21" s="310">
        <v>30683033</v>
      </c>
      <c r="D21" s="310" t="s">
        <v>1940</v>
      </c>
      <c r="E21" s="310">
        <v>30683033</v>
      </c>
      <c r="F21" s="405">
        <v>1</v>
      </c>
      <c r="G21" s="310" t="s">
        <v>4967</v>
      </c>
      <c r="H21" s="310" t="s">
        <v>1475</v>
      </c>
      <c r="I21" s="386">
        <v>0.16647200000000001</v>
      </c>
      <c r="J21" s="386">
        <v>3.2231099999999999E-2</v>
      </c>
      <c r="K21" s="311">
        <v>4.3745300000000002E-7</v>
      </c>
      <c r="L21" s="396">
        <v>0.86220007785257102</v>
      </c>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row>
    <row r="22" spans="1:48" s="124" customFormat="1" ht="14.4">
      <c r="A22" s="3" t="s">
        <v>1942</v>
      </c>
      <c r="B22">
        <v>22</v>
      </c>
      <c r="C22">
        <v>24157537</v>
      </c>
      <c r="D22" t="s">
        <v>1942</v>
      </c>
      <c r="E22">
        <v>24157537</v>
      </c>
      <c r="F22" s="408">
        <v>1</v>
      </c>
      <c r="G22" t="s">
        <v>4966</v>
      </c>
      <c r="H22" t="s">
        <v>2546</v>
      </c>
      <c r="I22" s="389">
        <v>-0.48513499999999998</v>
      </c>
      <c r="J22" s="389">
        <v>3.9977600000000002E-2</v>
      </c>
      <c r="K22" s="10">
        <v>4.4420800000000004E-28</v>
      </c>
      <c r="L22" s="399">
        <v>0.26565154355156101</v>
      </c>
    </row>
    <row r="23" spans="1:48" s="130" customFormat="1" ht="14.4">
      <c r="A23" s="3" t="s">
        <v>1942</v>
      </c>
      <c r="B23">
        <v>22</v>
      </c>
      <c r="C23">
        <v>24157537</v>
      </c>
      <c r="D23" t="s">
        <v>1942</v>
      </c>
      <c r="E23">
        <v>24157537</v>
      </c>
      <c r="F23" s="408">
        <v>1</v>
      </c>
      <c r="G23" t="s">
        <v>4967</v>
      </c>
      <c r="H23" t="s">
        <v>2546</v>
      </c>
      <c r="I23" s="389">
        <v>-0.48252</v>
      </c>
      <c r="J23" s="389">
        <v>4.3427899999999998E-2</v>
      </c>
      <c r="K23" s="10">
        <v>2.8291799999999998E-24</v>
      </c>
      <c r="L23" s="399">
        <v>0.295792887187661</v>
      </c>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154"/>
      <c r="AR23" s="154"/>
      <c r="AS23" s="154"/>
      <c r="AT23" s="154"/>
      <c r="AU23" s="154"/>
      <c r="AV23" s="154"/>
    </row>
    <row r="24" spans="1:48" ht="14.4">
      <c r="A24" s="5" t="s">
        <v>1942</v>
      </c>
      <c r="B24" s="6">
        <v>22</v>
      </c>
      <c r="C24" s="6">
        <v>24157537</v>
      </c>
      <c r="D24" s="6" t="s">
        <v>1942</v>
      </c>
      <c r="E24" s="6">
        <v>24157537</v>
      </c>
      <c r="F24" s="411">
        <v>1</v>
      </c>
      <c r="G24" s="6" t="s">
        <v>4968</v>
      </c>
      <c r="H24" s="6" t="s">
        <v>2546</v>
      </c>
      <c r="I24" s="392">
        <v>-0.49850899999999998</v>
      </c>
      <c r="J24" s="392">
        <v>3.8652199999999998E-2</v>
      </c>
      <c r="K24" s="9">
        <v>6.9813199999999996E-31</v>
      </c>
      <c r="L24" s="402">
        <v>0.30939022513484798</v>
      </c>
    </row>
    <row r="25" spans="1:48" ht="14.4">
      <c r="A25"/>
      <c r="B25"/>
      <c r="C25"/>
      <c r="D25"/>
      <c r="E25"/>
      <c r="F25" s="408"/>
      <c r="G25"/>
      <c r="H25"/>
      <c r="I25" s="389"/>
      <c r="J25" s="389"/>
      <c r="K25" s="10"/>
      <c r="L25" s="389"/>
    </row>
    <row r="26" spans="1:48">
      <c r="A26" s="177" t="s">
        <v>4918</v>
      </c>
      <c r="B26" s="21"/>
    </row>
    <row r="27" spans="1:48" ht="14.4">
      <c r="A27" s="105" t="s">
        <v>5060</v>
      </c>
      <c r="B27" s="105" t="s">
        <v>34</v>
      </c>
      <c r="C27" s="105" t="s">
        <v>33</v>
      </c>
      <c r="D27" s="118" t="s">
        <v>5063</v>
      </c>
      <c r="E27" s="105" t="s">
        <v>74</v>
      </c>
      <c r="F27" s="346" t="s">
        <v>44</v>
      </c>
      <c r="G27" s="105" t="s">
        <v>69</v>
      </c>
      <c r="H27" s="105" t="s">
        <v>5064</v>
      </c>
      <c r="I27" s="384" t="s">
        <v>35</v>
      </c>
      <c r="J27" s="384" t="s">
        <v>22</v>
      </c>
      <c r="K27" s="393" t="s">
        <v>1785</v>
      </c>
      <c r="L27" s="384" t="s">
        <v>76</v>
      </c>
      <c r="O27"/>
      <c r="P27"/>
      <c r="Q27"/>
      <c r="R27"/>
      <c r="S27"/>
      <c r="T27"/>
      <c r="U27"/>
      <c r="V27"/>
    </row>
    <row r="28" spans="1:48" ht="14.4">
      <c r="A28" s="200" t="s">
        <v>1762</v>
      </c>
      <c r="B28" s="201">
        <v>6</v>
      </c>
      <c r="C28" s="201">
        <v>118655020</v>
      </c>
      <c r="D28" s="201" t="s">
        <v>70</v>
      </c>
      <c r="E28" s="201">
        <v>118642268</v>
      </c>
      <c r="F28" s="404">
        <v>0.92952500000000005</v>
      </c>
      <c r="G28" s="201" t="s">
        <v>2549</v>
      </c>
      <c r="H28" s="201" t="s">
        <v>71</v>
      </c>
      <c r="I28" s="385">
        <v>0.25741199999999997</v>
      </c>
      <c r="J28" s="385">
        <v>5.31779E-2</v>
      </c>
      <c r="K28" s="203">
        <v>2.0286200000000001E-6</v>
      </c>
      <c r="L28" s="395">
        <v>4.2884509120430898E-6</v>
      </c>
      <c r="O28"/>
      <c r="P28"/>
      <c r="Q28"/>
      <c r="R28"/>
      <c r="S28" s="10"/>
      <c r="T28"/>
      <c r="U28" s="10"/>
      <c r="V28"/>
    </row>
    <row r="29" spans="1:48" ht="14.4">
      <c r="A29" s="5" t="s">
        <v>1762</v>
      </c>
      <c r="B29" s="6">
        <v>6</v>
      </c>
      <c r="C29" s="6">
        <v>118655020</v>
      </c>
      <c r="D29" s="6" t="s">
        <v>72</v>
      </c>
      <c r="E29" s="6">
        <v>118653705</v>
      </c>
      <c r="F29" s="411">
        <v>0.94250199999999995</v>
      </c>
      <c r="G29" s="6" t="s">
        <v>2549</v>
      </c>
      <c r="H29" s="6" t="s">
        <v>73</v>
      </c>
      <c r="I29" s="392">
        <v>0.22695499999999999</v>
      </c>
      <c r="J29" s="392">
        <v>6.0191300000000003E-2</v>
      </c>
      <c r="K29" s="9">
        <v>1.9437400000000001E-4</v>
      </c>
      <c r="L29" s="402">
        <v>4.2884509120430898E-6</v>
      </c>
      <c r="O29"/>
      <c r="P29"/>
      <c r="Q29"/>
      <c r="R29"/>
      <c r="S29" s="10"/>
      <c r="T29"/>
      <c r="U29" s="10"/>
      <c r="V29"/>
    </row>
    <row r="30" spans="1:48" ht="14.4">
      <c r="A30" s="5" t="s">
        <v>2010</v>
      </c>
      <c r="B30" s="6">
        <v>22</v>
      </c>
      <c r="C30" s="6">
        <v>24176287</v>
      </c>
      <c r="D30" s="6" t="s">
        <v>2550</v>
      </c>
      <c r="E30" s="6">
        <v>24176164</v>
      </c>
      <c r="F30" s="411">
        <v>0.91697899999999999</v>
      </c>
      <c r="G30" s="6" t="s">
        <v>2548</v>
      </c>
      <c r="H30" s="6" t="s">
        <v>2551</v>
      </c>
      <c r="I30" s="392">
        <v>-0.41791</v>
      </c>
      <c r="J30" s="392">
        <v>8.6862599999999998E-2</v>
      </c>
      <c r="K30" s="9">
        <v>3.2511600000000001E-6</v>
      </c>
      <c r="L30" s="402">
        <v>5.5638691973895405E-7</v>
      </c>
      <c r="O30" s="10"/>
      <c r="P30"/>
      <c r="Q30"/>
      <c r="R30"/>
      <c r="S30" s="10"/>
      <c r="T30"/>
      <c r="U30" s="10"/>
      <c r="V30"/>
    </row>
  </sheetData>
  <sortState xmlns:xlrd2="http://schemas.microsoft.com/office/spreadsheetml/2017/richdata2" ref="A6:AV23">
    <sortCondition ref="B6:B23"/>
    <sortCondition ref="C6:C23"/>
    <sortCondition ref="H6:H23"/>
  </sortState>
  <mergeCells count="2">
    <mergeCell ref="A1:J1"/>
    <mergeCell ref="A2:L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8687C-259A-4649-BDC3-FAD7CB9B7E6F}">
  <dimension ref="A1:L71"/>
  <sheetViews>
    <sheetView workbookViewId="0">
      <selection sqref="A1:L1"/>
    </sheetView>
  </sheetViews>
  <sheetFormatPr defaultRowHeight="14.4"/>
  <cols>
    <col min="2" max="2" width="19.21875" bestFit="1" customWidth="1"/>
    <col min="3" max="3" width="13.33203125" bestFit="1" customWidth="1"/>
    <col min="4" max="4" width="7" bestFit="1" customWidth="1"/>
    <col min="5" max="5" width="9.33203125" bestFit="1" customWidth="1"/>
    <col min="6" max="6" width="8.21875" bestFit="1" customWidth="1"/>
    <col min="7" max="7" width="8.21875" style="204" customWidth="1"/>
    <col min="8" max="8" width="9.88671875" customWidth="1"/>
    <col min="9" max="9" width="11.6640625" bestFit="1" customWidth="1"/>
    <col min="10" max="10" width="15.88671875" bestFit="1" customWidth="1"/>
  </cols>
  <sheetData>
    <row r="1" spans="1:12" ht="14.4" customHeight="1">
      <c r="A1" s="738" t="s">
        <v>5353</v>
      </c>
      <c r="B1" s="738"/>
      <c r="C1" s="738"/>
      <c r="D1" s="738"/>
      <c r="E1" s="738"/>
      <c r="F1" s="738"/>
      <c r="G1" s="738"/>
      <c r="H1" s="738"/>
      <c r="I1" s="738"/>
      <c r="J1" s="738"/>
      <c r="K1" s="738"/>
      <c r="L1" s="738"/>
    </row>
    <row r="2" spans="1:12" s="21" customFormat="1" ht="68.400000000000006" customHeight="1">
      <c r="A2" s="739" t="s">
        <v>5045</v>
      </c>
      <c r="B2" s="739"/>
      <c r="C2" s="739"/>
      <c r="D2" s="739"/>
      <c r="E2" s="739"/>
      <c r="F2" s="739"/>
      <c r="G2" s="739"/>
      <c r="H2" s="739"/>
      <c r="I2" s="739"/>
      <c r="J2" s="739"/>
      <c r="K2" s="739"/>
      <c r="L2" s="739"/>
    </row>
    <row r="4" spans="1:12">
      <c r="A4" s="2" t="s">
        <v>4919</v>
      </c>
    </row>
    <row r="5" spans="1:12" ht="43.2">
      <c r="A5" s="1" t="s">
        <v>69</v>
      </c>
      <c r="B5" s="1" t="s">
        <v>2600</v>
      </c>
      <c r="C5" s="1" t="s">
        <v>4977</v>
      </c>
      <c r="D5" s="1" t="s">
        <v>4978</v>
      </c>
      <c r="E5" s="1" t="s">
        <v>2601</v>
      </c>
      <c r="F5" s="1" t="s">
        <v>2602</v>
      </c>
      <c r="G5" s="205" t="s">
        <v>2603</v>
      </c>
      <c r="H5" s="206" t="s">
        <v>2604</v>
      </c>
      <c r="I5" s="206" t="s">
        <v>5065</v>
      </c>
      <c r="J5" s="206" t="s">
        <v>4976</v>
      </c>
    </row>
    <row r="6" spans="1:12">
      <c r="A6" s="200" t="s">
        <v>2557</v>
      </c>
      <c r="B6" s="201" t="s">
        <v>2558</v>
      </c>
      <c r="C6" s="201" t="s">
        <v>2559</v>
      </c>
      <c r="D6" s="385">
        <v>-5.2220691897496998</v>
      </c>
      <c r="E6" s="385">
        <v>-7.8559430340417999E-2</v>
      </c>
      <c r="F6" s="203">
        <v>1.7693483097920001E-7</v>
      </c>
      <c r="G6" s="207">
        <v>2</v>
      </c>
      <c r="H6" s="203">
        <v>1.7740019129762699E-7</v>
      </c>
      <c r="I6" s="201" t="s">
        <v>1970</v>
      </c>
      <c r="J6" s="202" t="s">
        <v>1971</v>
      </c>
    </row>
    <row r="7" spans="1:12">
      <c r="A7" s="3" t="s">
        <v>1525</v>
      </c>
      <c r="B7" t="s">
        <v>2544</v>
      </c>
      <c r="C7" t="s">
        <v>2543</v>
      </c>
      <c r="D7" s="389">
        <v>5.5562542094255098</v>
      </c>
      <c r="E7" s="389">
        <v>0.17163242123394101</v>
      </c>
      <c r="F7" s="10">
        <v>2.7562537781554E-8</v>
      </c>
      <c r="G7" s="204">
        <v>3</v>
      </c>
      <c r="H7" s="10">
        <v>5.6759920850171502E-11</v>
      </c>
      <c r="I7" t="s">
        <v>2560</v>
      </c>
      <c r="J7" s="4" t="s">
        <v>2560</v>
      </c>
    </row>
    <row r="8" spans="1:12">
      <c r="A8" s="3" t="s">
        <v>1720</v>
      </c>
      <c r="B8" t="s">
        <v>2544</v>
      </c>
      <c r="C8" t="s">
        <v>2543</v>
      </c>
      <c r="D8" s="389">
        <v>4.7848524383275199</v>
      </c>
      <c r="E8" s="389">
        <v>0.64843960427243397</v>
      </c>
      <c r="F8" s="10">
        <v>1.7111299792312199E-6</v>
      </c>
      <c r="G8" s="204">
        <v>2</v>
      </c>
      <c r="H8" s="10">
        <v>5.6759920850171502E-11</v>
      </c>
      <c r="I8" t="s">
        <v>2560</v>
      </c>
      <c r="J8" s="4" t="s">
        <v>2560</v>
      </c>
    </row>
    <row r="9" spans="1:12">
      <c r="A9" s="3" t="s">
        <v>2557</v>
      </c>
      <c r="B9" t="s">
        <v>2541</v>
      </c>
      <c r="C9" t="s">
        <v>2540</v>
      </c>
      <c r="D9" s="389">
        <v>5.4731457391604303</v>
      </c>
      <c r="E9" s="389">
        <v>7.2285814161018203E-2</v>
      </c>
      <c r="F9" s="10">
        <v>4.4211621982310098E-8</v>
      </c>
      <c r="G9" s="204">
        <v>2</v>
      </c>
      <c r="H9" s="10">
        <v>4.8289946409335799E-8</v>
      </c>
      <c r="I9" t="s">
        <v>1970</v>
      </c>
      <c r="J9" s="4" t="s">
        <v>1971</v>
      </c>
    </row>
    <row r="10" spans="1:12">
      <c r="A10" s="3" t="s">
        <v>2557</v>
      </c>
      <c r="B10" t="s">
        <v>2531</v>
      </c>
      <c r="C10" t="s">
        <v>19</v>
      </c>
      <c r="D10" s="389">
        <v>4.8689647060315604</v>
      </c>
      <c r="E10" s="389">
        <v>0.27968425418134901</v>
      </c>
      <c r="F10" s="10">
        <v>1.1218444019958899E-6</v>
      </c>
      <c r="G10" s="204">
        <v>2</v>
      </c>
      <c r="H10" s="10">
        <v>1.1300012156843099E-6</v>
      </c>
      <c r="I10" t="s">
        <v>2560</v>
      </c>
      <c r="J10" s="4" t="s">
        <v>2588</v>
      </c>
    </row>
    <row r="11" spans="1:12">
      <c r="A11" s="3" t="s">
        <v>2561</v>
      </c>
      <c r="B11" t="s">
        <v>2531</v>
      </c>
      <c r="C11" t="s">
        <v>19</v>
      </c>
      <c r="D11" s="389">
        <v>5.2503845148819703</v>
      </c>
      <c r="E11" s="389">
        <v>0.20975559304220401</v>
      </c>
      <c r="F11" s="10">
        <v>1.51782038875829E-7</v>
      </c>
      <c r="G11" s="204">
        <v>2</v>
      </c>
      <c r="H11" s="10">
        <v>3.4799981241043998E-7</v>
      </c>
      <c r="I11" t="s">
        <v>2560</v>
      </c>
      <c r="J11" s="4" t="s">
        <v>2588</v>
      </c>
    </row>
    <row r="12" spans="1:12">
      <c r="A12" s="3" t="s">
        <v>2561</v>
      </c>
      <c r="B12" t="s">
        <v>2562</v>
      </c>
      <c r="C12" t="s">
        <v>2563</v>
      </c>
      <c r="D12" s="389">
        <v>5.6854474798708896</v>
      </c>
      <c r="E12" s="389">
        <v>1.6990241765154299</v>
      </c>
      <c r="F12" s="10">
        <v>1.30470577355176E-8</v>
      </c>
      <c r="G12" s="204">
        <v>2</v>
      </c>
      <c r="H12" s="10">
        <v>2.2870003986387301E-8</v>
      </c>
      <c r="I12" t="s">
        <v>1859</v>
      </c>
      <c r="J12" s="4" t="s">
        <v>1860</v>
      </c>
    </row>
    <row r="13" spans="1:12">
      <c r="A13" s="3" t="s">
        <v>1720</v>
      </c>
      <c r="B13" t="s">
        <v>2562</v>
      </c>
      <c r="C13" t="s">
        <v>2563</v>
      </c>
      <c r="D13" s="389">
        <v>5.6311453448805997</v>
      </c>
      <c r="E13" s="389">
        <v>1.8837227731075901</v>
      </c>
      <c r="F13" s="10">
        <v>1.7901678108235799E-8</v>
      </c>
      <c r="G13" s="204">
        <v>2</v>
      </c>
      <c r="H13" s="10">
        <v>2.2870003986387301E-8</v>
      </c>
      <c r="I13" t="s">
        <v>1859</v>
      </c>
      <c r="J13" s="4" t="s">
        <v>1860</v>
      </c>
    </row>
    <row r="14" spans="1:12">
      <c r="A14" s="3" t="s">
        <v>1525</v>
      </c>
      <c r="B14" t="s">
        <v>2564</v>
      </c>
      <c r="C14" t="s">
        <v>2565</v>
      </c>
      <c r="D14" s="389">
        <v>7.7669392523661598</v>
      </c>
      <c r="E14" s="389">
        <v>0.32431892345275198</v>
      </c>
      <c r="F14" s="10">
        <v>8.0405381278623501E-15</v>
      </c>
      <c r="G14" s="204">
        <v>2</v>
      </c>
      <c r="H14" s="10">
        <v>4.4379942777610301E-13</v>
      </c>
      <c r="I14" t="s">
        <v>1853</v>
      </c>
      <c r="J14" s="4" t="s">
        <v>1854</v>
      </c>
    </row>
    <row r="15" spans="1:12">
      <c r="A15" s="3" t="s">
        <v>1720</v>
      </c>
      <c r="B15" t="s">
        <v>2564</v>
      </c>
      <c r="C15" t="s">
        <v>2565</v>
      </c>
      <c r="D15" s="389">
        <v>7.2058552865641801</v>
      </c>
      <c r="E15" s="389">
        <v>0.25935782323642598</v>
      </c>
      <c r="F15" s="10">
        <v>5.7680636915588099E-13</v>
      </c>
      <c r="G15" s="204">
        <v>2</v>
      </c>
      <c r="H15" s="10">
        <v>4.4379942777610301E-13</v>
      </c>
      <c r="I15" t="s">
        <v>1853</v>
      </c>
      <c r="J15" s="4" t="s">
        <v>1854</v>
      </c>
    </row>
    <row r="16" spans="1:12">
      <c r="A16" s="3" t="s">
        <v>1525</v>
      </c>
      <c r="B16" t="s">
        <v>2566</v>
      </c>
      <c r="C16" t="s">
        <v>2567</v>
      </c>
      <c r="D16" s="389">
        <v>5.6484139596733698</v>
      </c>
      <c r="E16" s="389">
        <v>0.146823106247438</v>
      </c>
      <c r="F16" s="10">
        <v>1.6193486328877401E-8</v>
      </c>
      <c r="G16" s="204">
        <v>2</v>
      </c>
      <c r="H16" s="10">
        <v>1.7170010378974999E-8</v>
      </c>
      <c r="I16" t="s">
        <v>1853</v>
      </c>
      <c r="J16" s="4" t="s">
        <v>1854</v>
      </c>
    </row>
    <row r="17" spans="1:10">
      <c r="A17" s="3" t="s">
        <v>2561</v>
      </c>
      <c r="B17" t="s">
        <v>2568</v>
      </c>
      <c r="C17" t="s">
        <v>1724</v>
      </c>
      <c r="D17" s="389">
        <v>-4.8618639335371903</v>
      </c>
      <c r="E17" s="389">
        <v>-9.8363111125569197E-2</v>
      </c>
      <c r="F17" s="10">
        <v>1.16285547751606E-6</v>
      </c>
      <c r="G17" s="204">
        <v>2</v>
      </c>
      <c r="H17" s="10">
        <v>2.9960028558748598E-5</v>
      </c>
      <c r="I17" t="s">
        <v>2560</v>
      </c>
      <c r="J17" s="4" t="s">
        <v>2560</v>
      </c>
    </row>
    <row r="18" spans="1:10">
      <c r="A18" s="3" t="s">
        <v>1525</v>
      </c>
      <c r="B18" t="s">
        <v>2569</v>
      </c>
      <c r="C18" t="s">
        <v>2570</v>
      </c>
      <c r="D18" s="389">
        <v>4.7792801998188796</v>
      </c>
      <c r="E18" s="389">
        <v>0.151520915180578</v>
      </c>
      <c r="F18" s="10">
        <v>1.7592387842435299E-6</v>
      </c>
      <c r="G18" s="204">
        <v>3</v>
      </c>
      <c r="H18" s="10">
        <v>6.9830062373528001E-8</v>
      </c>
      <c r="I18" t="s">
        <v>1848</v>
      </c>
      <c r="J18" s="4" t="s">
        <v>1849</v>
      </c>
    </row>
    <row r="19" spans="1:10">
      <c r="A19" s="3" t="s">
        <v>1720</v>
      </c>
      <c r="B19" t="s">
        <v>2571</v>
      </c>
      <c r="C19" t="s">
        <v>2572</v>
      </c>
      <c r="D19" s="389">
        <v>-5.1851702737902201</v>
      </c>
      <c r="E19" s="389">
        <v>-0.59889151118329798</v>
      </c>
      <c r="F19" s="10">
        <v>2.1581759538756799E-7</v>
      </c>
      <c r="G19" s="204">
        <v>2</v>
      </c>
      <c r="H19" s="10">
        <v>1.22900032350906E-6</v>
      </c>
      <c r="I19" t="s">
        <v>1970</v>
      </c>
      <c r="J19" s="4" t="s">
        <v>1971</v>
      </c>
    </row>
    <row r="20" spans="1:10">
      <c r="A20" s="3" t="s">
        <v>2557</v>
      </c>
      <c r="B20" t="s">
        <v>2573</v>
      </c>
      <c r="C20" t="s">
        <v>80</v>
      </c>
      <c r="D20" s="389">
        <v>-6.1195891840732202</v>
      </c>
      <c r="E20" s="389">
        <v>-0.31534273990447298</v>
      </c>
      <c r="F20" s="10">
        <v>9.3816911222789108E-10</v>
      </c>
      <c r="G20" s="204">
        <v>3</v>
      </c>
      <c r="H20" s="10">
        <v>7.5430066863767601E-8</v>
      </c>
      <c r="I20" t="s">
        <v>2560</v>
      </c>
      <c r="J20" s="4" t="s">
        <v>2560</v>
      </c>
    </row>
    <row r="21" spans="1:10">
      <c r="A21" s="3" t="s">
        <v>2561</v>
      </c>
      <c r="B21" t="s">
        <v>2573</v>
      </c>
      <c r="C21" t="s">
        <v>80</v>
      </c>
      <c r="D21" s="389">
        <v>-6.3236372860716603</v>
      </c>
      <c r="E21" s="389">
        <v>-0.23668388854040301</v>
      </c>
      <c r="F21" s="10">
        <v>2.5547701506256698E-10</v>
      </c>
      <c r="G21" s="204">
        <v>2</v>
      </c>
      <c r="H21" s="10">
        <v>7.5430066863767601E-8</v>
      </c>
      <c r="I21" t="s">
        <v>2560</v>
      </c>
      <c r="J21" s="4" t="s">
        <v>2560</v>
      </c>
    </row>
    <row r="22" spans="1:10">
      <c r="A22" s="3" t="s">
        <v>1525</v>
      </c>
      <c r="B22" t="s">
        <v>2573</v>
      </c>
      <c r="C22" t="s">
        <v>80</v>
      </c>
      <c r="D22" s="389">
        <v>-6.5331900593600096</v>
      </c>
      <c r="E22" s="389">
        <v>-0.13557402023801901</v>
      </c>
      <c r="F22" s="10">
        <v>6.4383354578698502E-11</v>
      </c>
      <c r="G22" s="204">
        <v>2</v>
      </c>
      <c r="H22" s="10">
        <v>7.5430066863767601E-8</v>
      </c>
      <c r="I22" t="s">
        <v>2560</v>
      </c>
      <c r="J22" s="4" t="s">
        <v>2560</v>
      </c>
    </row>
    <row r="23" spans="1:10">
      <c r="A23" s="3" t="s">
        <v>2557</v>
      </c>
      <c r="B23" t="s">
        <v>2574</v>
      </c>
      <c r="C23" t="s">
        <v>2575</v>
      </c>
      <c r="D23" s="389">
        <v>-5.1183732891864304</v>
      </c>
      <c r="E23" s="389">
        <v>-0.12490416879871601</v>
      </c>
      <c r="F23" s="10">
        <v>3.0818217800309602E-7</v>
      </c>
      <c r="G23" s="204">
        <v>3</v>
      </c>
      <c r="H23" s="10">
        <v>4.3529995915181398E-7</v>
      </c>
      <c r="I23" t="s">
        <v>2560</v>
      </c>
      <c r="J23" s="4" t="s">
        <v>2560</v>
      </c>
    </row>
    <row r="24" spans="1:10">
      <c r="A24" s="3" t="s">
        <v>2561</v>
      </c>
      <c r="B24" t="s">
        <v>2574</v>
      </c>
      <c r="C24" t="s">
        <v>2575</v>
      </c>
      <c r="D24" s="389">
        <v>-5.1065529655669</v>
      </c>
      <c r="E24" s="389">
        <v>-0.115982736143852</v>
      </c>
      <c r="F24" s="10">
        <v>3.2808867811324099E-7</v>
      </c>
      <c r="G24" s="204">
        <v>5</v>
      </c>
      <c r="H24" s="10">
        <v>4.3529995915181398E-7</v>
      </c>
      <c r="I24" t="s">
        <v>2560</v>
      </c>
      <c r="J24" s="4" t="s">
        <v>2560</v>
      </c>
    </row>
    <row r="25" spans="1:10">
      <c r="A25" s="3" t="s">
        <v>2561</v>
      </c>
      <c r="B25" t="s">
        <v>2536</v>
      </c>
      <c r="C25" t="s">
        <v>2535</v>
      </c>
      <c r="D25" s="389">
        <v>-7.8339560782250999</v>
      </c>
      <c r="E25" s="389">
        <v>-0.325533700356406</v>
      </c>
      <c r="F25" s="10">
        <v>4.7275398692774897E-15</v>
      </c>
      <c r="G25" s="204">
        <v>2</v>
      </c>
      <c r="H25" s="10">
        <v>1.1389967920166899E-17</v>
      </c>
      <c r="I25" t="s">
        <v>1859</v>
      </c>
      <c r="J25" s="4" t="s">
        <v>1860</v>
      </c>
    </row>
    <row r="26" spans="1:10">
      <c r="A26" s="3" t="s">
        <v>2557</v>
      </c>
      <c r="B26" t="s">
        <v>2576</v>
      </c>
      <c r="C26" t="s">
        <v>2577</v>
      </c>
      <c r="D26" s="389">
        <v>-6.5980082493254697</v>
      </c>
      <c r="E26" s="389">
        <v>-0.136420360113265</v>
      </c>
      <c r="F26" s="10">
        <v>4.16718086415386E-11</v>
      </c>
      <c r="G26" s="204">
        <v>3</v>
      </c>
      <c r="H26" s="10">
        <v>6.2110042408809E-11</v>
      </c>
      <c r="I26" t="s">
        <v>1883</v>
      </c>
      <c r="J26" s="4" t="s">
        <v>1884</v>
      </c>
    </row>
    <row r="27" spans="1:10">
      <c r="A27" s="3" t="s">
        <v>1720</v>
      </c>
      <c r="B27" t="s">
        <v>2534</v>
      </c>
      <c r="C27" t="s">
        <v>2533</v>
      </c>
      <c r="D27" s="389">
        <v>10.7961467410944</v>
      </c>
      <c r="E27" s="389">
        <v>0.39364147146391998</v>
      </c>
      <c r="F27" s="10">
        <v>3.58953191741506E-27</v>
      </c>
      <c r="G27" s="204">
        <v>2</v>
      </c>
      <c r="H27" s="10">
        <v>3.7469835489838897E-27</v>
      </c>
      <c r="I27" t="s">
        <v>1954</v>
      </c>
      <c r="J27" s="4" t="s">
        <v>1955</v>
      </c>
    </row>
    <row r="28" spans="1:10">
      <c r="A28" s="3" t="s">
        <v>2557</v>
      </c>
      <c r="B28" t="s">
        <v>2578</v>
      </c>
      <c r="C28" t="s">
        <v>2579</v>
      </c>
      <c r="D28" s="389">
        <v>-5.5851826894913303</v>
      </c>
      <c r="E28" s="389">
        <v>-9.1895154651871105E-2</v>
      </c>
      <c r="F28" s="10">
        <v>2.3345467175648598E-8</v>
      </c>
      <c r="G28" s="204">
        <v>3</v>
      </c>
      <c r="H28" s="10">
        <v>2.1169994460741499E-8</v>
      </c>
      <c r="I28" t="s">
        <v>1970</v>
      </c>
      <c r="J28" s="4" t="s">
        <v>1971</v>
      </c>
    </row>
    <row r="29" spans="1:10">
      <c r="A29" s="3" t="s">
        <v>2561</v>
      </c>
      <c r="B29" t="s">
        <v>2578</v>
      </c>
      <c r="C29" t="s">
        <v>2579</v>
      </c>
      <c r="D29" s="389">
        <v>-5.9362310726397904</v>
      </c>
      <c r="E29" s="389">
        <v>-8.8441767834853593E-2</v>
      </c>
      <c r="F29" s="10">
        <v>2.9164867802443399E-9</v>
      </c>
      <c r="G29" s="204">
        <v>3</v>
      </c>
      <c r="H29" s="10">
        <v>2.1169994460741499E-8</v>
      </c>
      <c r="I29" t="s">
        <v>1970</v>
      </c>
      <c r="J29" s="4" t="s">
        <v>1971</v>
      </c>
    </row>
    <row r="30" spans="1:10">
      <c r="A30" s="3" t="s">
        <v>1525</v>
      </c>
      <c r="B30" t="s">
        <v>2545</v>
      </c>
      <c r="C30" t="s">
        <v>2093</v>
      </c>
      <c r="D30" s="389">
        <v>-7.1074334377283703</v>
      </c>
      <c r="E30" s="389">
        <v>-8.10531129258142E-2</v>
      </c>
      <c r="F30" s="10">
        <v>1.1822071924616E-12</v>
      </c>
      <c r="G30" s="204">
        <v>3</v>
      </c>
      <c r="H30" s="10">
        <v>1.25099853743985E-11</v>
      </c>
      <c r="I30" t="s">
        <v>1934</v>
      </c>
      <c r="J30" s="4" t="s">
        <v>1935</v>
      </c>
    </row>
    <row r="31" spans="1:10">
      <c r="A31" s="3" t="s">
        <v>2557</v>
      </c>
      <c r="B31" t="s">
        <v>2580</v>
      </c>
      <c r="C31" t="s">
        <v>2581</v>
      </c>
      <c r="D31" s="389">
        <v>4.9200164691507204</v>
      </c>
      <c r="E31" s="389">
        <v>4.5232902946369002E-2</v>
      </c>
      <c r="F31" s="10">
        <v>8.6536930539633798E-7</v>
      </c>
      <c r="G31" s="204">
        <v>2</v>
      </c>
      <c r="H31" s="10">
        <v>9.0250048556432204E-7</v>
      </c>
      <c r="I31" t="s">
        <v>2560</v>
      </c>
      <c r="J31" s="4" t="s">
        <v>2560</v>
      </c>
    </row>
    <row r="32" spans="1:10">
      <c r="A32" s="3" t="s">
        <v>2561</v>
      </c>
      <c r="B32" t="s">
        <v>2580</v>
      </c>
      <c r="C32" t="s">
        <v>2581</v>
      </c>
      <c r="D32" s="389">
        <v>4.9130103139198003</v>
      </c>
      <c r="E32" s="389">
        <v>4.1700779359233602E-2</v>
      </c>
      <c r="F32" s="10">
        <v>8.9688556890674803E-7</v>
      </c>
      <c r="G32" s="204">
        <v>2</v>
      </c>
      <c r="H32" s="10">
        <v>9.0250048556432204E-7</v>
      </c>
      <c r="I32" t="s">
        <v>2560</v>
      </c>
      <c r="J32" s="4" t="s">
        <v>2560</v>
      </c>
    </row>
    <row r="33" spans="1:10">
      <c r="A33" s="3" t="s">
        <v>2561</v>
      </c>
      <c r="B33" t="s">
        <v>2539</v>
      </c>
      <c r="C33" t="s">
        <v>2538</v>
      </c>
      <c r="D33" s="389">
        <v>-6.1018706598080898</v>
      </c>
      <c r="E33" s="389">
        <v>-8.6932043535244502E-2</v>
      </c>
      <c r="F33" s="10">
        <v>1.0483419497782799E-9</v>
      </c>
      <c r="G33" s="204">
        <v>2</v>
      </c>
      <c r="H33" s="10">
        <v>7.5170015909398203E-11</v>
      </c>
      <c r="I33" t="s">
        <v>1883</v>
      </c>
      <c r="J33" s="4" t="s">
        <v>1884</v>
      </c>
    </row>
    <row r="34" spans="1:10">
      <c r="A34" s="3" t="s">
        <v>2561</v>
      </c>
      <c r="B34" t="s">
        <v>2582</v>
      </c>
      <c r="C34" t="s">
        <v>15</v>
      </c>
      <c r="D34" s="389">
        <v>5.1139158211446096</v>
      </c>
      <c r="E34" s="389">
        <v>0.33424042087553901</v>
      </c>
      <c r="F34" s="10">
        <v>3.1554802019143999E-7</v>
      </c>
      <c r="G34" s="204">
        <v>2</v>
      </c>
      <c r="H34" s="10">
        <v>3.1250016813105601E-7</v>
      </c>
      <c r="I34" t="s">
        <v>1723</v>
      </c>
      <c r="J34" s="4" t="s">
        <v>1974</v>
      </c>
    </row>
    <row r="35" spans="1:10">
      <c r="A35" s="3" t="s">
        <v>2561</v>
      </c>
      <c r="B35" t="s">
        <v>2583</v>
      </c>
      <c r="C35" t="s">
        <v>11</v>
      </c>
      <c r="D35" s="389">
        <v>5.2115754432122996</v>
      </c>
      <c r="E35" s="389">
        <v>0.105635151933541</v>
      </c>
      <c r="F35" s="10">
        <v>1.8724366763934901E-7</v>
      </c>
      <c r="G35" s="204">
        <v>2</v>
      </c>
      <c r="H35" s="10">
        <v>2.1029993989848701E-7</v>
      </c>
      <c r="I35" t="s">
        <v>1985</v>
      </c>
      <c r="J35" s="4" t="s">
        <v>1986</v>
      </c>
    </row>
    <row r="36" spans="1:10">
      <c r="A36" s="3" t="s">
        <v>2557</v>
      </c>
      <c r="B36" t="s">
        <v>2532</v>
      </c>
      <c r="C36" t="s">
        <v>77</v>
      </c>
      <c r="D36" s="389">
        <v>10.028221434672901</v>
      </c>
      <c r="E36" s="389">
        <v>0.11173973231140701</v>
      </c>
      <c r="F36" s="10">
        <v>1.14561546934654E-23</v>
      </c>
      <c r="G36" s="204">
        <v>4</v>
      </c>
      <c r="H36" s="10">
        <v>2.8130065615401698E-26</v>
      </c>
      <c r="I36" t="s">
        <v>1954</v>
      </c>
      <c r="J36" s="4" t="s">
        <v>1955</v>
      </c>
    </row>
    <row r="37" spans="1:10">
      <c r="A37" s="3" t="s">
        <v>2561</v>
      </c>
      <c r="B37" t="s">
        <v>2532</v>
      </c>
      <c r="C37" t="s">
        <v>77</v>
      </c>
      <c r="D37" s="389">
        <v>9.3363318688913406</v>
      </c>
      <c r="E37" s="389">
        <v>0.18532237115215699</v>
      </c>
      <c r="F37" s="10">
        <v>9.9729392379258501E-21</v>
      </c>
      <c r="G37" s="204">
        <v>2</v>
      </c>
      <c r="H37" s="10">
        <v>9.6459877135813207E-21</v>
      </c>
      <c r="I37" t="s">
        <v>1954</v>
      </c>
      <c r="J37" s="4" t="s">
        <v>1955</v>
      </c>
    </row>
    <row r="38" spans="1:10">
      <c r="A38" s="3" t="s">
        <v>2557</v>
      </c>
      <c r="B38" t="s">
        <v>2584</v>
      </c>
      <c r="C38" t="s">
        <v>2585</v>
      </c>
      <c r="D38" s="389">
        <v>-4.7126495532630202</v>
      </c>
      <c r="E38" s="389">
        <v>-6.8439641592034597E-2</v>
      </c>
      <c r="F38" s="10">
        <v>2.4451650354403799E-6</v>
      </c>
      <c r="G38" s="204">
        <v>2</v>
      </c>
      <c r="H38" s="10">
        <v>1.5689998920181301E-7</v>
      </c>
      <c r="I38" t="s">
        <v>2560</v>
      </c>
      <c r="J38" s="4" t="s">
        <v>2560</v>
      </c>
    </row>
    <row r="39" spans="1:10">
      <c r="A39" s="3" t="s">
        <v>1720</v>
      </c>
      <c r="B39" t="s">
        <v>2586</v>
      </c>
      <c r="C39" t="s">
        <v>2587</v>
      </c>
      <c r="D39" s="389">
        <v>-5.3475207082130201</v>
      </c>
      <c r="E39" s="389">
        <v>-0.15970899682089401</v>
      </c>
      <c r="F39" s="10">
        <v>8.91672123915241E-8</v>
      </c>
      <c r="G39" s="204">
        <v>2</v>
      </c>
      <c r="H39" s="10">
        <v>2.6780026030213702E-7</v>
      </c>
      <c r="I39" t="s">
        <v>2560</v>
      </c>
      <c r="J39" s="4" t="s">
        <v>2605</v>
      </c>
    </row>
    <row r="40" spans="1:10">
      <c r="A40" s="3" t="s">
        <v>1525</v>
      </c>
      <c r="B40" t="s">
        <v>2589</v>
      </c>
      <c r="C40" t="s">
        <v>2416</v>
      </c>
      <c r="D40" s="389">
        <v>7.42522537868504</v>
      </c>
      <c r="E40" s="389">
        <v>0.12298210369372101</v>
      </c>
      <c r="F40" s="10">
        <v>1.12588036524219E-13</v>
      </c>
      <c r="G40" s="204">
        <v>2</v>
      </c>
      <c r="H40" s="10">
        <v>4.0919994847427302E-13</v>
      </c>
      <c r="I40" t="s">
        <v>1890</v>
      </c>
      <c r="J40" s="4" t="s">
        <v>1891</v>
      </c>
    </row>
    <row r="41" spans="1:10">
      <c r="A41" s="3" t="s">
        <v>2561</v>
      </c>
      <c r="B41" t="s">
        <v>2590</v>
      </c>
      <c r="C41" t="s">
        <v>2591</v>
      </c>
      <c r="D41" s="389">
        <v>-5.3469581438472398</v>
      </c>
      <c r="E41" s="389">
        <v>-0.83322799907279399</v>
      </c>
      <c r="F41" s="10">
        <v>8.9444690040336402E-8</v>
      </c>
      <c r="G41" s="204">
        <v>2</v>
      </c>
      <c r="H41" s="10">
        <v>5.3250044637014699E-8</v>
      </c>
      <c r="I41" t="s">
        <v>1968</v>
      </c>
      <c r="J41" s="4" t="s">
        <v>1969</v>
      </c>
    </row>
    <row r="42" spans="1:10">
      <c r="A42" s="3" t="s">
        <v>1525</v>
      </c>
      <c r="B42" t="s">
        <v>2590</v>
      </c>
      <c r="C42" t="s">
        <v>2591</v>
      </c>
      <c r="D42" s="389">
        <v>-5.4069086085104301</v>
      </c>
      <c r="E42" s="389">
        <v>-1.50124636769482</v>
      </c>
      <c r="F42" s="10">
        <v>6.4121840750230302E-8</v>
      </c>
      <c r="G42" s="204">
        <v>2</v>
      </c>
      <c r="H42" s="10">
        <v>6.0310011701378104E-8</v>
      </c>
      <c r="I42" t="s">
        <v>1968</v>
      </c>
      <c r="J42" s="4" t="s">
        <v>1969</v>
      </c>
    </row>
    <row r="43" spans="1:10">
      <c r="A43" s="3" t="s">
        <v>1720</v>
      </c>
      <c r="B43" t="s">
        <v>2590</v>
      </c>
      <c r="C43" t="s">
        <v>2591</v>
      </c>
      <c r="D43" s="389">
        <v>-5.3384528090248304</v>
      </c>
      <c r="E43" s="389">
        <v>-0.84028463717472901</v>
      </c>
      <c r="F43" s="10">
        <v>9.3743098880287705E-8</v>
      </c>
      <c r="G43" s="204">
        <v>2</v>
      </c>
      <c r="H43" s="10">
        <v>6.31699541100046E-8</v>
      </c>
      <c r="I43" t="s">
        <v>1968</v>
      </c>
      <c r="J43" s="4" t="s">
        <v>1969</v>
      </c>
    </row>
    <row r="44" spans="1:10">
      <c r="A44" s="3" t="s">
        <v>1525</v>
      </c>
      <c r="B44" t="s">
        <v>2592</v>
      </c>
      <c r="C44" t="s">
        <v>2361</v>
      </c>
      <c r="D44" s="389">
        <v>-8.6827020784063595</v>
      </c>
      <c r="E44" s="389">
        <v>-0.215492933564113</v>
      </c>
      <c r="F44" s="10">
        <v>3.8647573277751503E-18</v>
      </c>
      <c r="G44" s="204">
        <v>2</v>
      </c>
      <c r="H44" s="10">
        <v>5.8400124050221304E-20</v>
      </c>
      <c r="I44" t="s">
        <v>1979</v>
      </c>
      <c r="J44" s="4" t="s">
        <v>1980</v>
      </c>
    </row>
    <row r="45" spans="1:10">
      <c r="A45" s="3" t="s">
        <v>2561</v>
      </c>
      <c r="B45" t="s">
        <v>2547</v>
      </c>
      <c r="C45" t="s">
        <v>2546</v>
      </c>
      <c r="D45" s="389">
        <v>-5.62544376125547</v>
      </c>
      <c r="E45" s="389">
        <v>-8.1687812176139601E-2</v>
      </c>
      <c r="F45" s="10">
        <v>1.8503168291032002E-8</v>
      </c>
      <c r="G45" s="204">
        <v>3</v>
      </c>
      <c r="H45" s="10">
        <v>1.9399976654326001E-8</v>
      </c>
      <c r="I45" t="s">
        <v>1993</v>
      </c>
      <c r="J45" s="4" t="s">
        <v>1994</v>
      </c>
    </row>
    <row r="46" spans="1:10">
      <c r="A46" s="3" t="s">
        <v>1525</v>
      </c>
      <c r="B46" t="s">
        <v>2547</v>
      </c>
      <c r="C46" t="s">
        <v>2546</v>
      </c>
      <c r="D46" s="389">
        <v>-4.7257675796221097</v>
      </c>
      <c r="E46" s="389">
        <v>-5.6784430126329097E-2</v>
      </c>
      <c r="F46" s="10">
        <v>2.2924773887611402E-6</v>
      </c>
      <c r="G46" s="204">
        <v>2</v>
      </c>
      <c r="H46" s="10">
        <v>1.9399976654326001E-8</v>
      </c>
      <c r="I46" t="s">
        <v>1993</v>
      </c>
      <c r="J46" s="4" t="s">
        <v>1994</v>
      </c>
    </row>
    <row r="47" spans="1:10">
      <c r="A47" s="3" t="s">
        <v>2557</v>
      </c>
      <c r="B47" t="s">
        <v>2593</v>
      </c>
      <c r="C47" t="s">
        <v>2594</v>
      </c>
      <c r="D47" s="389">
        <v>10.3617928449757</v>
      </c>
      <c r="E47" s="389">
        <v>0.66585404981639595</v>
      </c>
      <c r="F47" s="10">
        <v>3.6996153774327199E-25</v>
      </c>
      <c r="G47" s="204">
        <v>3</v>
      </c>
      <c r="H47" s="10">
        <v>4.3679977654955601E-24</v>
      </c>
      <c r="I47" t="s">
        <v>1853</v>
      </c>
      <c r="J47" s="4" t="s">
        <v>1854</v>
      </c>
    </row>
    <row r="48" spans="1:10">
      <c r="A48" s="3" t="s">
        <v>1720</v>
      </c>
      <c r="B48" t="s">
        <v>2593</v>
      </c>
      <c r="C48" t="s">
        <v>2594</v>
      </c>
      <c r="D48" s="389">
        <v>7.3561562950335597</v>
      </c>
      <c r="E48" s="389">
        <v>125.881765953387</v>
      </c>
      <c r="F48" s="10">
        <v>1.89281379667771E-13</v>
      </c>
      <c r="G48" s="204">
        <v>2</v>
      </c>
      <c r="H48" s="10">
        <v>4.3679977654955601E-24</v>
      </c>
      <c r="I48" t="s">
        <v>1853</v>
      </c>
      <c r="J48" s="4" t="s">
        <v>1854</v>
      </c>
    </row>
    <row r="49" spans="1:10">
      <c r="A49" s="3" t="s">
        <v>2557</v>
      </c>
      <c r="B49" t="s">
        <v>2595</v>
      </c>
      <c r="C49" t="s">
        <v>2596</v>
      </c>
      <c r="D49" s="389">
        <v>-7.1198867764101799</v>
      </c>
      <c r="E49" s="389">
        <v>-0.36877950451309299</v>
      </c>
      <c r="F49" s="10">
        <v>1.08015759220037E-12</v>
      </c>
      <c r="G49" s="204">
        <v>2</v>
      </c>
      <c r="H49" s="10">
        <v>4.4379942777610301E-13</v>
      </c>
      <c r="I49" t="s">
        <v>1853</v>
      </c>
      <c r="J49" s="4" t="s">
        <v>1854</v>
      </c>
    </row>
    <row r="50" spans="1:10">
      <c r="A50" s="3" t="s">
        <v>1525</v>
      </c>
      <c r="B50" t="s">
        <v>2595</v>
      </c>
      <c r="C50" t="s">
        <v>2596</v>
      </c>
      <c r="D50" s="389">
        <v>5.2122503025276101</v>
      </c>
      <c r="E50" s="389">
        <v>0.13988315830290199</v>
      </c>
      <c r="F50" s="10">
        <v>1.8656359062237601E-7</v>
      </c>
      <c r="G50" s="204">
        <v>2</v>
      </c>
      <c r="H50" s="10">
        <v>4.4379942777610301E-13</v>
      </c>
      <c r="I50" t="s">
        <v>1853</v>
      </c>
      <c r="J50" s="4" t="s">
        <v>1854</v>
      </c>
    </row>
    <row r="51" spans="1:10">
      <c r="A51" s="3" t="s">
        <v>2557</v>
      </c>
      <c r="B51" t="s">
        <v>2553</v>
      </c>
      <c r="C51" t="s">
        <v>2552</v>
      </c>
      <c r="D51" s="389">
        <v>5.0588809836818101</v>
      </c>
      <c r="E51" s="389">
        <v>3.8155608246641701E-2</v>
      </c>
      <c r="F51" s="10">
        <v>4.2172396807597598E-7</v>
      </c>
      <c r="G51" s="204">
        <v>4</v>
      </c>
      <c r="H51" s="10">
        <v>7.1309929049885801E-7</v>
      </c>
      <c r="I51" t="s">
        <v>1993</v>
      </c>
      <c r="J51" s="4" t="s">
        <v>1994</v>
      </c>
    </row>
    <row r="52" spans="1:10">
      <c r="A52" s="3" t="s">
        <v>1525</v>
      </c>
      <c r="B52" t="s">
        <v>2553</v>
      </c>
      <c r="C52" t="s">
        <v>2552</v>
      </c>
      <c r="D52" s="389">
        <v>5.0819807768615197</v>
      </c>
      <c r="E52" s="389">
        <v>6.02148440313841E-2</v>
      </c>
      <c r="F52" s="10">
        <v>3.73519220755957E-7</v>
      </c>
      <c r="G52" s="204">
        <v>2</v>
      </c>
      <c r="H52" s="10">
        <v>3.4399973535916802E-7</v>
      </c>
      <c r="I52" t="s">
        <v>1993</v>
      </c>
      <c r="J52" s="4" t="s">
        <v>1994</v>
      </c>
    </row>
    <row r="53" spans="1:10">
      <c r="A53" s="3" t="s">
        <v>1720</v>
      </c>
      <c r="B53" t="s">
        <v>2553</v>
      </c>
      <c r="C53" t="s">
        <v>2552</v>
      </c>
      <c r="D53" s="389">
        <v>4.9522972078714496</v>
      </c>
      <c r="E53" s="389">
        <v>6.8327762099101297E-2</v>
      </c>
      <c r="F53" s="10">
        <v>7.3342472227504403E-7</v>
      </c>
      <c r="G53" s="204">
        <v>2</v>
      </c>
      <c r="H53" s="10">
        <v>5.7799963714506198E-8</v>
      </c>
      <c r="I53" t="s">
        <v>1993</v>
      </c>
      <c r="J53" s="4" t="s">
        <v>1994</v>
      </c>
    </row>
    <row r="54" spans="1:10">
      <c r="A54" s="3" t="s">
        <v>2561</v>
      </c>
      <c r="B54" t="s">
        <v>2597</v>
      </c>
      <c r="C54" t="s">
        <v>2598</v>
      </c>
      <c r="D54" s="389">
        <v>6.33599447920614</v>
      </c>
      <c r="E54" s="389">
        <v>7.8536390984622007E-2</v>
      </c>
      <c r="F54" s="10">
        <v>2.3581523189401801E-10</v>
      </c>
      <c r="G54" s="204">
        <v>2</v>
      </c>
      <c r="H54" s="10">
        <v>2.0100024533329401E-10</v>
      </c>
      <c r="I54" t="s">
        <v>1934</v>
      </c>
      <c r="J54" s="4" t="s">
        <v>1935</v>
      </c>
    </row>
    <row r="55" spans="1:10">
      <c r="A55" s="3" t="s">
        <v>1720</v>
      </c>
      <c r="B55" t="s">
        <v>2597</v>
      </c>
      <c r="C55" t="s">
        <v>2598</v>
      </c>
      <c r="D55" s="389">
        <v>6.2538960799997998</v>
      </c>
      <c r="E55" s="389">
        <v>7.4583071916601004E-2</v>
      </c>
      <c r="F55" s="10">
        <v>4.0033745366493697E-10</v>
      </c>
      <c r="G55" s="204">
        <v>2</v>
      </c>
      <c r="H55" s="10">
        <v>2.4870038454815798E-13</v>
      </c>
      <c r="I55" t="s">
        <v>1934</v>
      </c>
      <c r="J55" s="4" t="s">
        <v>1935</v>
      </c>
    </row>
    <row r="56" spans="1:10">
      <c r="A56" s="5" t="s">
        <v>1720</v>
      </c>
      <c r="B56" s="6" t="s">
        <v>2599</v>
      </c>
      <c r="C56" s="6" t="s">
        <v>2449</v>
      </c>
      <c r="D56" s="392">
        <v>5.4148630793367802</v>
      </c>
      <c r="E56" s="392">
        <v>1.3462234997773499</v>
      </c>
      <c r="F56" s="9">
        <v>6.1335622846943605E-8</v>
      </c>
      <c r="G56" s="208">
        <v>2</v>
      </c>
      <c r="H56" s="9">
        <v>1.84000233830748E-8</v>
      </c>
      <c r="I56" s="6" t="s">
        <v>1892</v>
      </c>
      <c r="J56" s="7" t="s">
        <v>1893</v>
      </c>
    </row>
    <row r="58" spans="1:10">
      <c r="A58" s="2" t="s">
        <v>4918</v>
      </c>
    </row>
    <row r="59" spans="1:10" ht="43.2">
      <c r="A59" s="1" t="s">
        <v>69</v>
      </c>
      <c r="B59" s="1" t="s">
        <v>2600</v>
      </c>
      <c r="C59" s="1" t="s">
        <v>4977</v>
      </c>
      <c r="D59" s="1" t="s">
        <v>2554</v>
      </c>
      <c r="E59" s="1" t="s">
        <v>2601</v>
      </c>
      <c r="F59" s="1" t="s">
        <v>2602</v>
      </c>
      <c r="G59" s="205" t="s">
        <v>2603</v>
      </c>
      <c r="H59" s="206" t="s">
        <v>2604</v>
      </c>
      <c r="I59" s="206" t="s">
        <v>2555</v>
      </c>
      <c r="J59" s="206" t="s">
        <v>2556</v>
      </c>
    </row>
    <row r="60" spans="1:10">
      <c r="A60" s="200" t="s">
        <v>1720</v>
      </c>
      <c r="B60" s="201" t="s">
        <v>2544</v>
      </c>
      <c r="C60" s="201" t="s">
        <v>2543</v>
      </c>
      <c r="D60" s="385">
        <v>6.1223891979492198</v>
      </c>
      <c r="E60" s="385">
        <v>0.702984672983333</v>
      </c>
      <c r="F60" s="203">
        <v>9.2182518456778196E-10</v>
      </c>
      <c r="G60" s="201">
        <v>2</v>
      </c>
      <c r="H60" s="203">
        <v>8.23900070817025E-11</v>
      </c>
      <c r="I60" s="201" t="s">
        <v>2008</v>
      </c>
      <c r="J60" s="202" t="s">
        <v>2009</v>
      </c>
    </row>
    <row r="61" spans="1:10">
      <c r="A61" s="3" t="s">
        <v>1525</v>
      </c>
      <c r="B61" t="s">
        <v>2544</v>
      </c>
      <c r="C61" t="s">
        <v>2543</v>
      </c>
      <c r="D61" s="389">
        <v>5.5872604628939397</v>
      </c>
      <c r="E61" s="389">
        <v>0.14389547652946699</v>
      </c>
      <c r="F61" s="10">
        <v>2.30679616044369E-8</v>
      </c>
      <c r="G61">
        <v>3</v>
      </c>
      <c r="H61" s="10">
        <v>8.23900070817025E-11</v>
      </c>
      <c r="I61" t="s">
        <v>2008</v>
      </c>
      <c r="J61" s="4" t="s">
        <v>2009</v>
      </c>
    </row>
    <row r="62" spans="1:10">
      <c r="A62" s="3" t="s">
        <v>1525</v>
      </c>
      <c r="B62" t="s">
        <v>2606</v>
      </c>
      <c r="C62" t="s">
        <v>2607</v>
      </c>
      <c r="D62" s="389">
        <v>-5.17328846129951</v>
      </c>
      <c r="E62" s="389">
        <v>-9.2000339614116994E-2</v>
      </c>
      <c r="F62" s="10">
        <v>2.30009497909972E-7</v>
      </c>
      <c r="G62">
        <v>3</v>
      </c>
      <c r="H62" s="10">
        <v>2.3909995592027198E-6</v>
      </c>
      <c r="I62" t="s">
        <v>2560</v>
      </c>
      <c r="J62" s="4" t="s">
        <v>2588</v>
      </c>
    </row>
    <row r="63" spans="1:10">
      <c r="A63" s="3" t="s">
        <v>2561</v>
      </c>
      <c r="B63" t="s">
        <v>2534</v>
      </c>
      <c r="C63" t="s">
        <v>2533</v>
      </c>
      <c r="D63" s="389">
        <v>5.71294863811287</v>
      </c>
      <c r="E63" s="389">
        <v>9.3665843866969994E-2</v>
      </c>
      <c r="F63" s="10">
        <v>1.11035199893546E-8</v>
      </c>
      <c r="G63">
        <v>3</v>
      </c>
      <c r="H63" s="10">
        <v>3.0920023263107802E-7</v>
      </c>
      <c r="I63" t="s">
        <v>2001</v>
      </c>
      <c r="J63" s="4" t="s">
        <v>2002</v>
      </c>
    </row>
    <row r="64" spans="1:10">
      <c r="A64" s="3" t="s">
        <v>1720</v>
      </c>
      <c r="B64" t="s">
        <v>2534</v>
      </c>
      <c r="C64" t="s">
        <v>2533</v>
      </c>
      <c r="D64" s="389">
        <v>5.1664877803373299</v>
      </c>
      <c r="E64" s="389">
        <v>0.15938176274615301</v>
      </c>
      <c r="F64" s="10">
        <v>2.3853378966560901E-7</v>
      </c>
      <c r="G64">
        <v>2</v>
      </c>
      <c r="H64" s="10">
        <v>2.8220019932153498E-7</v>
      </c>
      <c r="I64" t="s">
        <v>2001</v>
      </c>
      <c r="J64" s="4" t="s">
        <v>2002</v>
      </c>
    </row>
    <row r="65" spans="1:10">
      <c r="A65" s="3" t="s">
        <v>1525</v>
      </c>
      <c r="B65" t="s">
        <v>2534</v>
      </c>
      <c r="C65" t="s">
        <v>2533</v>
      </c>
      <c r="D65" s="389">
        <v>5.10958978380524</v>
      </c>
      <c r="E65" s="389">
        <v>0.18577468284532</v>
      </c>
      <c r="F65" s="10">
        <v>3.2285903729733003E-7</v>
      </c>
      <c r="G65">
        <v>2</v>
      </c>
      <c r="H65" s="10">
        <v>3.0920023263107802E-7</v>
      </c>
      <c r="I65" t="s">
        <v>2001</v>
      </c>
      <c r="J65" s="4" t="s">
        <v>2002</v>
      </c>
    </row>
    <row r="66" spans="1:10">
      <c r="A66" s="3" t="s">
        <v>1525</v>
      </c>
      <c r="B66" t="s">
        <v>2545</v>
      </c>
      <c r="C66" t="s">
        <v>2093</v>
      </c>
      <c r="D66" s="389">
        <v>-5.5469996616046604</v>
      </c>
      <c r="E66" s="389">
        <v>-5.2509685198832499E-2</v>
      </c>
      <c r="F66" s="10">
        <v>2.9061330443548899E-8</v>
      </c>
      <c r="G66">
        <v>3</v>
      </c>
      <c r="H66" s="10">
        <v>7.7699918453659499E-8</v>
      </c>
      <c r="I66" t="s">
        <v>2008</v>
      </c>
      <c r="J66" s="4" t="s">
        <v>2009</v>
      </c>
    </row>
    <row r="67" spans="1:10">
      <c r="A67" s="3" t="s">
        <v>2557</v>
      </c>
      <c r="B67" t="s">
        <v>2608</v>
      </c>
      <c r="C67" t="s">
        <v>2609</v>
      </c>
      <c r="D67" s="389">
        <v>-4.6763864532777202</v>
      </c>
      <c r="E67" s="389">
        <v>-6.0131501213166398E-2</v>
      </c>
      <c r="F67" s="10">
        <v>2.91974145641092E-6</v>
      </c>
      <c r="G67">
        <v>2</v>
      </c>
      <c r="H67" s="10">
        <v>1.4859988906865501E-6</v>
      </c>
      <c r="I67" t="s">
        <v>2560</v>
      </c>
      <c r="J67" s="4" t="s">
        <v>2560</v>
      </c>
    </row>
    <row r="68" spans="1:10">
      <c r="A68" s="3" t="s">
        <v>2557</v>
      </c>
      <c r="B68" t="s">
        <v>2532</v>
      </c>
      <c r="C68" t="s">
        <v>77</v>
      </c>
      <c r="D68" s="389">
        <v>4.7810380862966797</v>
      </c>
      <c r="E68" s="389">
        <v>4.4126814023311201E-2</v>
      </c>
      <c r="F68" s="10">
        <v>1.74392315961716E-6</v>
      </c>
      <c r="G68">
        <v>4</v>
      </c>
      <c r="H68" s="10">
        <v>3.30099860657443E-8</v>
      </c>
      <c r="I68" t="s">
        <v>2001</v>
      </c>
      <c r="J68" s="4" t="s">
        <v>2002</v>
      </c>
    </row>
    <row r="69" spans="1:10">
      <c r="A69" s="3" t="s">
        <v>2561</v>
      </c>
      <c r="B69" t="s">
        <v>2532</v>
      </c>
      <c r="C69" t="s">
        <v>77</v>
      </c>
      <c r="D69" s="389">
        <v>5.2524873905005203</v>
      </c>
      <c r="E69" s="389">
        <v>8.8383380942740106E-2</v>
      </c>
      <c r="F69" s="10">
        <v>1.5005874057738E-7</v>
      </c>
      <c r="G69">
        <v>2</v>
      </c>
      <c r="H69" s="10">
        <v>1.47800186857709E-7</v>
      </c>
      <c r="I69" t="s">
        <v>2001</v>
      </c>
      <c r="J69" s="4" t="s">
        <v>2002</v>
      </c>
    </row>
    <row r="70" spans="1:10">
      <c r="A70" s="3" t="s">
        <v>1525</v>
      </c>
      <c r="B70" t="s">
        <v>2592</v>
      </c>
      <c r="C70" t="s">
        <v>2361</v>
      </c>
      <c r="D70" s="389">
        <v>-5.2357782676595601</v>
      </c>
      <c r="E70" s="389">
        <v>-0.110229739987886</v>
      </c>
      <c r="F70" s="10">
        <v>1.6429109358662801E-7</v>
      </c>
      <c r="G70">
        <v>2</v>
      </c>
      <c r="H70" s="10">
        <v>5.7199940681135003E-8</v>
      </c>
      <c r="I70" t="s">
        <v>2017</v>
      </c>
      <c r="J70" s="4" t="s">
        <v>2018</v>
      </c>
    </row>
    <row r="71" spans="1:10">
      <c r="A71" s="5" t="s">
        <v>2561</v>
      </c>
      <c r="B71" s="6" t="s">
        <v>2597</v>
      </c>
      <c r="C71" s="6" t="s">
        <v>2598</v>
      </c>
      <c r="D71" s="392">
        <v>5.2583792230514703</v>
      </c>
      <c r="E71" s="392">
        <v>5.5366178733118998E-2</v>
      </c>
      <c r="F71" s="9">
        <v>1.4533058509458099E-7</v>
      </c>
      <c r="G71" s="6">
        <v>2</v>
      </c>
      <c r="H71" s="9">
        <v>6.2320055604607201E-10</v>
      </c>
      <c r="I71" s="6" t="s">
        <v>2560</v>
      </c>
      <c r="J71" s="7" t="s">
        <v>2560</v>
      </c>
    </row>
  </sheetData>
  <sortState xmlns:xlrd2="http://schemas.microsoft.com/office/spreadsheetml/2017/richdata2" ref="A6:P56">
    <sortCondition ref="C6:C56"/>
  </sortState>
  <mergeCells count="2">
    <mergeCell ref="A2:L2"/>
    <mergeCell ref="A1:L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9743B-7EB0-497E-BF99-F34EC57E7900}">
  <dimension ref="A1:O90"/>
  <sheetViews>
    <sheetView workbookViewId="0">
      <selection sqref="A1:O1"/>
    </sheetView>
  </sheetViews>
  <sheetFormatPr defaultColWidth="8.77734375" defaultRowHeight="13.2"/>
  <cols>
    <col min="1" max="1" width="21.88671875" style="21" customWidth="1"/>
    <col min="2" max="2" width="15" style="21" bestFit="1" customWidth="1"/>
    <col min="3" max="3" width="3.77734375" style="21" bestFit="1" customWidth="1"/>
    <col min="4" max="4" width="10" style="21" bestFit="1" customWidth="1"/>
    <col min="5" max="5" width="4.44140625" style="344" bestFit="1" customWidth="1"/>
    <col min="6" max="6" width="9.44140625" style="196" bestFit="1" customWidth="1"/>
    <col min="7" max="7" width="27.33203125" style="21" bestFit="1" customWidth="1"/>
    <col min="8" max="8" width="21.88671875" style="21" bestFit="1" customWidth="1"/>
    <col min="9" max="9" width="32.109375" style="21" bestFit="1" customWidth="1"/>
    <col min="10" max="10" width="16.6640625" style="21" bestFit="1" customWidth="1"/>
    <col min="11" max="16384" width="8.77734375" style="21"/>
  </cols>
  <sheetData>
    <row r="1" spans="1:15" ht="13.8">
      <c r="A1" s="738" t="s">
        <v>5343</v>
      </c>
      <c r="B1" s="738"/>
      <c r="C1" s="738"/>
      <c r="D1" s="738"/>
      <c r="E1" s="738"/>
      <c r="F1" s="738"/>
      <c r="G1" s="738"/>
      <c r="H1" s="738"/>
      <c r="I1" s="738"/>
      <c r="J1" s="738"/>
      <c r="K1" s="738"/>
      <c r="L1" s="738"/>
      <c r="M1" s="738"/>
      <c r="N1" s="738"/>
      <c r="O1" s="738"/>
    </row>
    <row r="2" spans="1:15" ht="34.799999999999997" customHeight="1">
      <c r="A2" s="739" t="s">
        <v>4982</v>
      </c>
      <c r="B2" s="739"/>
      <c r="C2" s="739"/>
      <c r="D2" s="739"/>
      <c r="E2" s="739"/>
      <c r="F2" s="739"/>
      <c r="G2" s="739"/>
      <c r="H2" s="739"/>
      <c r="I2" s="412"/>
      <c r="J2" s="412"/>
      <c r="K2" s="412"/>
      <c r="L2" s="412"/>
      <c r="M2" s="412"/>
      <c r="N2" s="412"/>
      <c r="O2" s="412"/>
    </row>
    <row r="3" spans="1:15">
      <c r="A3" s="178"/>
      <c r="B3" s="178"/>
      <c r="C3" s="178"/>
      <c r="D3" s="178"/>
      <c r="E3" s="413"/>
      <c r="F3" s="415"/>
      <c r="G3" s="178"/>
      <c r="H3" s="178"/>
      <c r="I3" s="178"/>
      <c r="J3" s="178"/>
      <c r="K3" s="178"/>
      <c r="L3" s="178"/>
      <c r="M3" s="178"/>
      <c r="N3" s="178"/>
      <c r="O3" s="178"/>
    </row>
    <row r="4" spans="1:15">
      <c r="A4" s="178" t="s">
        <v>4841</v>
      </c>
      <c r="B4" s="178"/>
      <c r="C4" s="178"/>
      <c r="D4" s="178"/>
      <c r="E4" s="413"/>
      <c r="F4" s="415"/>
      <c r="G4" s="178"/>
      <c r="H4" s="178"/>
      <c r="I4" s="178"/>
      <c r="J4" s="178"/>
      <c r="K4" s="178"/>
      <c r="L4" s="178"/>
      <c r="M4" s="178"/>
      <c r="N4" s="178"/>
      <c r="O4" s="178"/>
    </row>
    <row r="5" spans="1:15">
      <c r="A5" s="105" t="s">
        <v>1744</v>
      </c>
      <c r="B5" s="105" t="s">
        <v>43</v>
      </c>
      <c r="C5" s="105" t="s">
        <v>34</v>
      </c>
      <c r="D5" s="105" t="s">
        <v>33</v>
      </c>
      <c r="E5" s="346" t="s">
        <v>1463</v>
      </c>
      <c r="F5" s="192" t="s">
        <v>1745</v>
      </c>
      <c r="G5" s="105" t="s">
        <v>1746</v>
      </c>
      <c r="H5" s="105" t="s">
        <v>1747</v>
      </c>
    </row>
    <row r="6" spans="1:15">
      <c r="A6" s="114" t="s">
        <v>1834</v>
      </c>
      <c r="B6" s="20" t="s">
        <v>2149</v>
      </c>
      <c r="C6" s="20">
        <v>1</v>
      </c>
      <c r="D6" s="20">
        <v>47158486</v>
      </c>
      <c r="E6" s="414">
        <v>0.90801500000000002</v>
      </c>
      <c r="F6" s="193" t="s">
        <v>1464</v>
      </c>
      <c r="G6" s="20" t="s">
        <v>2150</v>
      </c>
      <c r="H6" s="112" t="s">
        <v>1465</v>
      </c>
    </row>
    <row r="7" spans="1:15">
      <c r="A7" s="120" t="s">
        <v>16</v>
      </c>
      <c r="B7" s="121" t="s">
        <v>1731</v>
      </c>
      <c r="C7" s="121">
        <v>1</v>
      </c>
      <c r="D7" s="121">
        <v>61909126</v>
      </c>
      <c r="E7" s="416">
        <v>0.82596999999999998</v>
      </c>
      <c r="F7" s="417" t="s">
        <v>1730</v>
      </c>
      <c r="G7" s="121" t="s">
        <v>18</v>
      </c>
      <c r="H7" s="118" t="s">
        <v>1465</v>
      </c>
    </row>
    <row r="8" spans="1:15">
      <c r="A8" s="114" t="s">
        <v>1848</v>
      </c>
      <c r="B8" s="20" t="s">
        <v>2151</v>
      </c>
      <c r="C8" s="20">
        <v>2</v>
      </c>
      <c r="D8" s="20">
        <v>54786491</v>
      </c>
      <c r="E8" s="414">
        <v>0.89126300000000003</v>
      </c>
      <c r="F8" s="193" t="s">
        <v>1730</v>
      </c>
      <c r="G8" s="20" t="s">
        <v>2152</v>
      </c>
      <c r="H8" s="112" t="s">
        <v>2153</v>
      </c>
    </row>
    <row r="9" spans="1:15">
      <c r="A9" s="18" t="s">
        <v>1848</v>
      </c>
      <c r="B9" s="21" t="s">
        <v>2154</v>
      </c>
      <c r="C9" s="21">
        <v>2</v>
      </c>
      <c r="D9" s="21">
        <v>54815320</v>
      </c>
      <c r="E9" s="344">
        <v>0.93788899999999997</v>
      </c>
      <c r="F9" s="196" t="s">
        <v>1730</v>
      </c>
      <c r="G9" s="21" t="s">
        <v>2155</v>
      </c>
      <c r="H9" s="107" t="s">
        <v>2152</v>
      </c>
    </row>
    <row r="10" spans="1:15">
      <c r="A10" s="18" t="s">
        <v>1848</v>
      </c>
      <c r="B10" s="21" t="s">
        <v>2156</v>
      </c>
      <c r="C10" s="21">
        <v>2</v>
      </c>
      <c r="D10" s="21">
        <v>54827079</v>
      </c>
      <c r="E10" s="344">
        <v>0.90795800000000004</v>
      </c>
      <c r="F10" s="196" t="s">
        <v>1466</v>
      </c>
      <c r="G10" s="21" t="s">
        <v>2155</v>
      </c>
      <c r="H10" s="107" t="s">
        <v>2152</v>
      </c>
    </row>
    <row r="11" spans="1:15">
      <c r="A11" s="18" t="s">
        <v>1848</v>
      </c>
      <c r="B11" s="21" t="s">
        <v>2157</v>
      </c>
      <c r="C11" s="21">
        <v>2</v>
      </c>
      <c r="D11" s="21">
        <v>54828943</v>
      </c>
      <c r="E11" s="344">
        <v>0.94140699999999999</v>
      </c>
      <c r="F11" s="196" t="s">
        <v>1730</v>
      </c>
      <c r="G11" s="21" t="s">
        <v>2155</v>
      </c>
      <c r="H11" s="107" t="s">
        <v>2152</v>
      </c>
    </row>
    <row r="12" spans="1:15">
      <c r="A12" s="18" t="s">
        <v>1848</v>
      </c>
      <c r="B12" s="21" t="s">
        <v>2158</v>
      </c>
      <c r="C12" s="21">
        <v>2</v>
      </c>
      <c r="D12" s="21">
        <v>54841209</v>
      </c>
      <c r="E12" s="344">
        <v>0.97215300000000004</v>
      </c>
      <c r="F12" s="196" t="s">
        <v>1468</v>
      </c>
      <c r="G12" s="21" t="s">
        <v>2159</v>
      </c>
      <c r="H12" s="107" t="s">
        <v>1465</v>
      </c>
    </row>
    <row r="13" spans="1:15">
      <c r="A13" s="18" t="s">
        <v>1848</v>
      </c>
      <c r="B13" s="21" t="s">
        <v>2160</v>
      </c>
      <c r="C13" s="21">
        <v>2</v>
      </c>
      <c r="D13" s="21">
        <v>54844422</v>
      </c>
      <c r="E13" s="344">
        <v>0.90036000000000005</v>
      </c>
      <c r="F13" s="196" t="s">
        <v>1464</v>
      </c>
      <c r="G13" s="21" t="s">
        <v>2159</v>
      </c>
      <c r="H13" s="107" t="s">
        <v>1465</v>
      </c>
    </row>
    <row r="14" spans="1:15">
      <c r="A14" s="24" t="s">
        <v>1848</v>
      </c>
      <c r="B14" s="19" t="s">
        <v>2161</v>
      </c>
      <c r="C14" s="19">
        <v>2</v>
      </c>
      <c r="D14" s="19">
        <v>54868483</v>
      </c>
      <c r="E14" s="345">
        <v>0.86473</v>
      </c>
      <c r="F14" s="17" t="s">
        <v>1464</v>
      </c>
      <c r="G14" s="19" t="s">
        <v>2159</v>
      </c>
      <c r="H14" s="109" t="s">
        <v>1465</v>
      </c>
    </row>
    <row r="15" spans="1:15">
      <c r="A15" s="18" t="s">
        <v>2162</v>
      </c>
      <c r="B15" s="21" t="s">
        <v>2162</v>
      </c>
      <c r="C15" s="21">
        <v>3</v>
      </c>
      <c r="D15" s="21">
        <v>38619348</v>
      </c>
      <c r="E15" s="344">
        <v>1</v>
      </c>
      <c r="F15" s="196" t="s">
        <v>1464</v>
      </c>
      <c r="G15" s="21" t="s">
        <v>2163</v>
      </c>
      <c r="H15" s="107" t="s">
        <v>1465</v>
      </c>
    </row>
    <row r="16" spans="1:15">
      <c r="A16" s="18" t="s">
        <v>2162</v>
      </c>
      <c r="B16" s="21" t="s">
        <v>2164</v>
      </c>
      <c r="C16" s="21">
        <v>3</v>
      </c>
      <c r="D16" s="21">
        <v>38621370</v>
      </c>
      <c r="E16" s="344">
        <v>0.90564800000000001</v>
      </c>
      <c r="F16" s="196" t="s">
        <v>1730</v>
      </c>
      <c r="G16" s="21" t="s">
        <v>2163</v>
      </c>
      <c r="H16" s="107" t="s">
        <v>1465</v>
      </c>
    </row>
    <row r="17" spans="1:8">
      <c r="A17" s="18" t="s">
        <v>2162</v>
      </c>
      <c r="B17" s="21" t="s">
        <v>2165</v>
      </c>
      <c r="C17" s="21">
        <v>3</v>
      </c>
      <c r="D17" s="21">
        <v>38621382</v>
      </c>
      <c r="E17" s="344">
        <v>0.81494299999999997</v>
      </c>
      <c r="F17" s="196" t="s">
        <v>1468</v>
      </c>
      <c r="G17" s="21" t="s">
        <v>2163</v>
      </c>
      <c r="H17" s="107" t="s">
        <v>1465</v>
      </c>
    </row>
    <row r="18" spans="1:8">
      <c r="A18" s="18" t="s">
        <v>1859</v>
      </c>
      <c r="B18" s="21" t="s">
        <v>2166</v>
      </c>
      <c r="C18" s="21">
        <v>3</v>
      </c>
      <c r="D18" s="21">
        <v>156821808</v>
      </c>
      <c r="E18" s="344">
        <v>0.81361000000000006</v>
      </c>
      <c r="F18" s="196" t="s">
        <v>1468</v>
      </c>
      <c r="G18" s="21" t="s">
        <v>2167</v>
      </c>
      <c r="H18" s="107" t="s">
        <v>2168</v>
      </c>
    </row>
    <row r="19" spans="1:8">
      <c r="A19" s="120" t="s">
        <v>1865</v>
      </c>
      <c r="B19" s="121" t="s">
        <v>2169</v>
      </c>
      <c r="C19" s="121">
        <v>5</v>
      </c>
      <c r="D19" s="121">
        <v>64317898</v>
      </c>
      <c r="E19" s="416">
        <v>0.96852199999999999</v>
      </c>
      <c r="F19" s="417" t="s">
        <v>1730</v>
      </c>
      <c r="G19" s="121" t="s">
        <v>1752</v>
      </c>
      <c r="H19" s="118" t="s">
        <v>1465</v>
      </c>
    </row>
    <row r="20" spans="1:8">
      <c r="A20" s="18" t="s">
        <v>1868</v>
      </c>
      <c r="B20" s="21" t="s">
        <v>1868</v>
      </c>
      <c r="C20" s="21">
        <v>6</v>
      </c>
      <c r="D20" s="21">
        <v>7532421</v>
      </c>
      <c r="E20" s="344">
        <v>1</v>
      </c>
      <c r="F20" s="196" t="s">
        <v>1730</v>
      </c>
      <c r="G20" s="21" t="s">
        <v>81</v>
      </c>
      <c r="H20" s="107" t="s">
        <v>1465</v>
      </c>
    </row>
    <row r="21" spans="1:8">
      <c r="A21" s="114" t="s">
        <v>1890</v>
      </c>
      <c r="B21" s="20" t="s">
        <v>2170</v>
      </c>
      <c r="C21" s="20">
        <v>10</v>
      </c>
      <c r="D21" s="20">
        <v>112424800</v>
      </c>
      <c r="E21" s="414">
        <v>0.80253799999999997</v>
      </c>
      <c r="F21" s="193" t="s">
        <v>1468</v>
      </c>
      <c r="G21" s="20" t="s">
        <v>2171</v>
      </c>
      <c r="H21" s="112" t="s">
        <v>1465</v>
      </c>
    </row>
    <row r="22" spans="1:8">
      <c r="A22" s="18" t="s">
        <v>1890</v>
      </c>
      <c r="B22" s="21" t="s">
        <v>2172</v>
      </c>
      <c r="C22" s="21">
        <v>10</v>
      </c>
      <c r="D22" s="21">
        <v>112459906</v>
      </c>
      <c r="E22" s="344">
        <v>1</v>
      </c>
      <c r="F22" s="196" t="s">
        <v>1730</v>
      </c>
      <c r="G22" s="21" t="s">
        <v>2173</v>
      </c>
      <c r="H22" s="107" t="s">
        <v>1465</v>
      </c>
    </row>
    <row r="23" spans="1:8">
      <c r="A23" s="18" t="s">
        <v>1890</v>
      </c>
      <c r="B23" s="21" t="s">
        <v>2174</v>
      </c>
      <c r="C23" s="21">
        <v>10</v>
      </c>
      <c r="D23" s="21">
        <v>112525084</v>
      </c>
      <c r="E23" s="344">
        <v>0.93328</v>
      </c>
      <c r="F23" s="196" t="s">
        <v>1468</v>
      </c>
      <c r="G23" s="21" t="s">
        <v>2173</v>
      </c>
      <c r="H23" s="107" t="s">
        <v>1465</v>
      </c>
    </row>
    <row r="24" spans="1:8">
      <c r="A24" s="18" t="s">
        <v>1890</v>
      </c>
      <c r="B24" s="21" t="s">
        <v>2175</v>
      </c>
      <c r="C24" s="21">
        <v>10</v>
      </c>
      <c r="D24" s="21">
        <v>112528629</v>
      </c>
      <c r="E24" s="344">
        <v>0.96198099999999998</v>
      </c>
      <c r="F24" s="196" t="s">
        <v>1468</v>
      </c>
      <c r="G24" s="21" t="s">
        <v>2173</v>
      </c>
      <c r="H24" s="107" t="s">
        <v>1465</v>
      </c>
    </row>
    <row r="25" spans="1:8">
      <c r="A25" s="18" t="s">
        <v>1890</v>
      </c>
      <c r="B25" s="21" t="s">
        <v>2176</v>
      </c>
      <c r="C25" s="21">
        <v>10</v>
      </c>
      <c r="D25" s="21">
        <v>112574136</v>
      </c>
      <c r="E25" s="344">
        <v>0.85648100000000005</v>
      </c>
      <c r="F25" s="196" t="s">
        <v>1468</v>
      </c>
      <c r="G25" s="21" t="s">
        <v>2171</v>
      </c>
      <c r="H25" s="107" t="s">
        <v>1465</v>
      </c>
    </row>
    <row r="26" spans="1:8">
      <c r="A26" s="24" t="s">
        <v>1890</v>
      </c>
      <c r="B26" s="19" t="s">
        <v>20</v>
      </c>
      <c r="C26" s="19">
        <v>10</v>
      </c>
      <c r="D26" s="19">
        <v>112576695</v>
      </c>
      <c r="E26" s="345">
        <v>1</v>
      </c>
      <c r="F26" s="17" t="s">
        <v>1730</v>
      </c>
      <c r="G26" s="19" t="s">
        <v>2171</v>
      </c>
      <c r="H26" s="109" t="s">
        <v>1465</v>
      </c>
    </row>
    <row r="27" spans="1:8">
      <c r="A27" s="18" t="s">
        <v>68</v>
      </c>
      <c r="B27" s="21" t="s">
        <v>1478</v>
      </c>
      <c r="C27" s="21">
        <v>12</v>
      </c>
      <c r="D27" s="21">
        <v>57034388</v>
      </c>
      <c r="E27" s="344">
        <v>0.89018600000000003</v>
      </c>
      <c r="F27" s="196" t="s">
        <v>1464</v>
      </c>
      <c r="G27" s="21" t="s">
        <v>1476</v>
      </c>
      <c r="H27" s="107" t="s">
        <v>1477</v>
      </c>
    </row>
    <row r="28" spans="1:8">
      <c r="A28" s="18" t="s">
        <v>68</v>
      </c>
      <c r="B28" s="21" t="s">
        <v>1471</v>
      </c>
      <c r="C28" s="21">
        <v>12</v>
      </c>
      <c r="D28" s="21">
        <v>57154489</v>
      </c>
      <c r="E28" s="344">
        <v>0.969252</v>
      </c>
      <c r="F28" s="196" t="s">
        <v>1467</v>
      </c>
      <c r="G28" s="21" t="s">
        <v>1472</v>
      </c>
      <c r="H28" s="107" t="s">
        <v>1465</v>
      </c>
    </row>
    <row r="29" spans="1:8">
      <c r="A29" s="120" t="s">
        <v>1911</v>
      </c>
      <c r="B29" s="121" t="s">
        <v>1473</v>
      </c>
      <c r="C29" s="121">
        <v>14</v>
      </c>
      <c r="D29" s="121">
        <v>71847117</v>
      </c>
      <c r="E29" s="416">
        <v>0.97693399999999997</v>
      </c>
      <c r="F29" s="417" t="s">
        <v>1469</v>
      </c>
      <c r="G29" s="121" t="s">
        <v>1474</v>
      </c>
      <c r="H29" s="118" t="s">
        <v>1465</v>
      </c>
    </row>
    <row r="30" spans="1:8">
      <c r="A30" s="18" t="s">
        <v>1934</v>
      </c>
      <c r="B30" s="21" t="s">
        <v>2177</v>
      </c>
      <c r="C30" s="21">
        <v>17</v>
      </c>
      <c r="D30" s="21">
        <v>43723189</v>
      </c>
      <c r="E30" s="344">
        <v>0.98650400000000005</v>
      </c>
      <c r="F30" s="196" t="s">
        <v>1464</v>
      </c>
      <c r="G30" s="21" t="s">
        <v>2063</v>
      </c>
      <c r="H30" s="107" t="s">
        <v>1465</v>
      </c>
    </row>
    <row r="31" spans="1:8">
      <c r="A31" s="18" t="s">
        <v>1934</v>
      </c>
      <c r="B31" s="21" t="s">
        <v>2178</v>
      </c>
      <c r="C31" s="21">
        <v>17</v>
      </c>
      <c r="D31" s="21">
        <v>43725684</v>
      </c>
      <c r="E31" s="344">
        <v>0.98877000000000004</v>
      </c>
      <c r="F31" s="196" t="s">
        <v>1464</v>
      </c>
      <c r="G31" s="21" t="s">
        <v>2063</v>
      </c>
      <c r="H31" s="107" t="s">
        <v>1465</v>
      </c>
    </row>
    <row r="32" spans="1:8">
      <c r="A32" s="18" t="s">
        <v>1934</v>
      </c>
      <c r="B32" s="21" t="s">
        <v>2179</v>
      </c>
      <c r="C32" s="21">
        <v>17</v>
      </c>
      <c r="D32" s="21">
        <v>43726574</v>
      </c>
      <c r="E32" s="344">
        <v>0.98877000000000004</v>
      </c>
      <c r="F32" s="196" t="s">
        <v>1464</v>
      </c>
      <c r="G32" s="21" t="s">
        <v>2063</v>
      </c>
      <c r="H32" s="107" t="s">
        <v>1465</v>
      </c>
    </row>
    <row r="33" spans="1:8">
      <c r="A33" s="18" t="s">
        <v>1934</v>
      </c>
      <c r="B33" s="21" t="s">
        <v>2180</v>
      </c>
      <c r="C33" s="21">
        <v>17</v>
      </c>
      <c r="D33" s="21">
        <v>43726588</v>
      </c>
      <c r="E33" s="344">
        <v>0.98877000000000004</v>
      </c>
      <c r="F33" s="196" t="s">
        <v>1464</v>
      </c>
      <c r="G33" s="21" t="s">
        <v>2063</v>
      </c>
      <c r="H33" s="107" t="s">
        <v>1465</v>
      </c>
    </row>
    <row r="34" spans="1:8">
      <c r="A34" s="18" t="s">
        <v>1934</v>
      </c>
      <c r="B34" s="21" t="s">
        <v>2181</v>
      </c>
      <c r="C34" s="21">
        <v>17</v>
      </c>
      <c r="D34" s="21">
        <v>43728137</v>
      </c>
      <c r="E34" s="344">
        <v>0.98650400000000005</v>
      </c>
      <c r="F34" s="196" t="s">
        <v>1464</v>
      </c>
      <c r="G34" s="21" t="s">
        <v>2063</v>
      </c>
      <c r="H34" s="107" t="s">
        <v>1465</v>
      </c>
    </row>
    <row r="35" spans="1:8">
      <c r="A35" s="18" t="s">
        <v>1934</v>
      </c>
      <c r="B35" s="21" t="s">
        <v>2182</v>
      </c>
      <c r="C35" s="21">
        <v>17</v>
      </c>
      <c r="D35" s="21">
        <v>43741452</v>
      </c>
      <c r="E35" s="344">
        <v>0.98426000000000002</v>
      </c>
      <c r="F35" s="196" t="s">
        <v>1464</v>
      </c>
      <c r="G35" s="21" t="s">
        <v>2063</v>
      </c>
      <c r="H35" s="107" t="s">
        <v>1465</v>
      </c>
    </row>
    <row r="36" spans="1:8">
      <c r="A36" s="18" t="s">
        <v>1934</v>
      </c>
      <c r="B36" s="21" t="s">
        <v>2183</v>
      </c>
      <c r="C36" s="21">
        <v>17</v>
      </c>
      <c r="D36" s="21">
        <v>43743045</v>
      </c>
      <c r="E36" s="344">
        <v>0.98877000000000004</v>
      </c>
      <c r="F36" s="196" t="s">
        <v>1464</v>
      </c>
      <c r="G36" s="21" t="s">
        <v>2063</v>
      </c>
      <c r="H36" s="107" t="s">
        <v>1465</v>
      </c>
    </row>
    <row r="37" spans="1:8">
      <c r="A37" s="18" t="s">
        <v>1934</v>
      </c>
      <c r="B37" s="21" t="s">
        <v>2184</v>
      </c>
      <c r="C37" s="21">
        <v>17</v>
      </c>
      <c r="D37" s="21">
        <v>43744990</v>
      </c>
      <c r="E37" s="344">
        <v>0.98877000000000004</v>
      </c>
      <c r="F37" s="196" t="s">
        <v>1464</v>
      </c>
      <c r="G37" s="21" t="s">
        <v>2063</v>
      </c>
      <c r="H37" s="107" t="s">
        <v>1465</v>
      </c>
    </row>
    <row r="38" spans="1:8">
      <c r="A38" s="18" t="s">
        <v>1934</v>
      </c>
      <c r="B38" s="21" t="s">
        <v>2185</v>
      </c>
      <c r="C38" s="21">
        <v>17</v>
      </c>
      <c r="D38" s="21">
        <v>43749579</v>
      </c>
      <c r="E38" s="344">
        <v>0.98877000000000004</v>
      </c>
      <c r="F38" s="196" t="s">
        <v>1464</v>
      </c>
      <c r="G38" s="21" t="s">
        <v>2063</v>
      </c>
      <c r="H38" s="107" t="s">
        <v>1465</v>
      </c>
    </row>
    <row r="39" spans="1:8">
      <c r="A39" s="18" t="s">
        <v>1934</v>
      </c>
      <c r="B39" s="21" t="s">
        <v>2186</v>
      </c>
      <c r="C39" s="21">
        <v>17</v>
      </c>
      <c r="D39" s="21">
        <v>43749949</v>
      </c>
      <c r="E39" s="344">
        <v>0.98877000000000004</v>
      </c>
      <c r="F39" s="196" t="s">
        <v>1730</v>
      </c>
      <c r="G39" s="21" t="s">
        <v>2063</v>
      </c>
      <c r="H39" s="107" t="s">
        <v>1465</v>
      </c>
    </row>
    <row r="40" spans="1:8">
      <c r="A40" s="18" t="s">
        <v>1934</v>
      </c>
      <c r="B40" s="21" t="s">
        <v>2187</v>
      </c>
      <c r="C40" s="21">
        <v>17</v>
      </c>
      <c r="D40" s="21">
        <v>43750010</v>
      </c>
      <c r="E40" s="344">
        <v>0.98877000000000004</v>
      </c>
      <c r="F40" s="196" t="s">
        <v>1464</v>
      </c>
      <c r="G40" s="21" t="s">
        <v>2063</v>
      </c>
      <c r="H40" s="107" t="s">
        <v>1465</v>
      </c>
    </row>
    <row r="41" spans="1:8">
      <c r="A41" s="18" t="s">
        <v>1934</v>
      </c>
      <c r="B41" s="21" t="s">
        <v>2188</v>
      </c>
      <c r="C41" s="21">
        <v>17</v>
      </c>
      <c r="D41" s="21">
        <v>43750238</v>
      </c>
      <c r="E41" s="344">
        <v>0.98877000000000004</v>
      </c>
      <c r="F41" s="196" t="s">
        <v>1464</v>
      </c>
      <c r="G41" s="21" t="s">
        <v>2063</v>
      </c>
      <c r="H41" s="107" t="s">
        <v>1465</v>
      </c>
    </row>
    <row r="42" spans="1:8">
      <c r="A42" s="18" t="s">
        <v>1934</v>
      </c>
      <c r="B42" s="21" t="s">
        <v>2189</v>
      </c>
      <c r="C42" s="21">
        <v>17</v>
      </c>
      <c r="D42" s="21">
        <v>43754099</v>
      </c>
      <c r="E42" s="344">
        <v>0.98424699999999998</v>
      </c>
      <c r="F42" s="196" t="s">
        <v>1464</v>
      </c>
      <c r="G42" s="21" t="s">
        <v>2063</v>
      </c>
      <c r="H42" s="107" t="s">
        <v>1465</v>
      </c>
    </row>
    <row r="43" spans="1:8">
      <c r="A43" s="18" t="s">
        <v>1934</v>
      </c>
      <c r="B43" s="21" t="s">
        <v>2190</v>
      </c>
      <c r="C43" s="21">
        <v>17</v>
      </c>
      <c r="D43" s="21">
        <v>43754209</v>
      </c>
      <c r="E43" s="344">
        <v>0.98877000000000004</v>
      </c>
      <c r="F43" s="196" t="s">
        <v>1730</v>
      </c>
      <c r="G43" s="21" t="s">
        <v>2063</v>
      </c>
      <c r="H43" s="107" t="s">
        <v>1465</v>
      </c>
    </row>
    <row r="44" spans="1:8">
      <c r="A44" s="18" t="s">
        <v>1934</v>
      </c>
      <c r="B44" s="21" t="s">
        <v>2191</v>
      </c>
      <c r="C44" s="21">
        <v>17</v>
      </c>
      <c r="D44" s="21">
        <v>43756376</v>
      </c>
      <c r="E44" s="344">
        <v>0.98877000000000004</v>
      </c>
      <c r="F44" s="196" t="s">
        <v>1464</v>
      </c>
      <c r="G44" s="21" t="s">
        <v>2063</v>
      </c>
      <c r="H44" s="107" t="s">
        <v>1465</v>
      </c>
    </row>
    <row r="45" spans="1:8">
      <c r="A45" s="18" t="s">
        <v>1934</v>
      </c>
      <c r="B45" s="21" t="s">
        <v>2192</v>
      </c>
      <c r="C45" s="21">
        <v>17</v>
      </c>
      <c r="D45" s="21">
        <v>43758382</v>
      </c>
      <c r="E45" s="344">
        <v>0.98877000000000004</v>
      </c>
      <c r="F45" s="196" t="s">
        <v>1464</v>
      </c>
      <c r="G45" s="21" t="s">
        <v>2063</v>
      </c>
      <c r="H45" s="107" t="s">
        <v>1465</v>
      </c>
    </row>
    <row r="46" spans="1:8">
      <c r="A46" s="18" t="s">
        <v>1934</v>
      </c>
      <c r="B46" s="21" t="s">
        <v>2193</v>
      </c>
      <c r="C46" s="21">
        <v>17</v>
      </c>
      <c r="D46" s="21">
        <v>43759048</v>
      </c>
      <c r="E46" s="344">
        <v>0.98877000000000004</v>
      </c>
      <c r="F46" s="196" t="s">
        <v>1464</v>
      </c>
      <c r="G46" s="21" t="s">
        <v>2063</v>
      </c>
      <c r="H46" s="107" t="s">
        <v>1465</v>
      </c>
    </row>
    <row r="47" spans="1:8">
      <c r="A47" s="18" t="s">
        <v>1934</v>
      </c>
      <c r="B47" s="21" t="s">
        <v>2194</v>
      </c>
      <c r="C47" s="21">
        <v>17</v>
      </c>
      <c r="D47" s="21">
        <v>43759719</v>
      </c>
      <c r="E47" s="344">
        <v>0.98877000000000004</v>
      </c>
      <c r="F47" s="196" t="s">
        <v>1464</v>
      </c>
      <c r="G47" s="21" t="s">
        <v>2063</v>
      </c>
      <c r="H47" s="107" t="s">
        <v>1465</v>
      </c>
    </row>
    <row r="48" spans="1:8">
      <c r="A48" s="18" t="s">
        <v>1934</v>
      </c>
      <c r="B48" s="21" t="s">
        <v>2195</v>
      </c>
      <c r="C48" s="21">
        <v>17</v>
      </c>
      <c r="D48" s="21">
        <v>43761856</v>
      </c>
      <c r="E48" s="344">
        <v>0.98204499999999995</v>
      </c>
      <c r="F48" s="196" t="s">
        <v>1464</v>
      </c>
      <c r="G48" s="21" t="s">
        <v>2063</v>
      </c>
      <c r="H48" s="107" t="s">
        <v>1465</v>
      </c>
    </row>
    <row r="49" spans="1:8">
      <c r="A49" s="18" t="s">
        <v>1934</v>
      </c>
      <c r="B49" s="21" t="s">
        <v>2196</v>
      </c>
      <c r="C49" s="21">
        <v>17</v>
      </c>
      <c r="D49" s="21">
        <v>43761939</v>
      </c>
      <c r="E49" s="344">
        <v>0.98204499999999995</v>
      </c>
      <c r="F49" s="196" t="s">
        <v>1464</v>
      </c>
      <c r="G49" s="21" t="s">
        <v>2063</v>
      </c>
      <c r="H49" s="107" t="s">
        <v>1465</v>
      </c>
    </row>
    <row r="50" spans="1:8">
      <c r="A50" s="18" t="s">
        <v>1934</v>
      </c>
      <c r="B50" s="21" t="s">
        <v>2197</v>
      </c>
      <c r="C50" s="21">
        <v>17</v>
      </c>
      <c r="D50" s="21">
        <v>43763202</v>
      </c>
      <c r="E50" s="344">
        <v>0.98877000000000004</v>
      </c>
      <c r="F50" s="196" t="s">
        <v>1464</v>
      </c>
      <c r="G50" s="21" t="s">
        <v>2063</v>
      </c>
      <c r="H50" s="107" t="s">
        <v>1465</v>
      </c>
    </row>
    <row r="51" spans="1:8">
      <c r="A51" s="18" t="s">
        <v>1934</v>
      </c>
      <c r="B51" s="21" t="s">
        <v>2198</v>
      </c>
      <c r="C51" s="21">
        <v>17</v>
      </c>
      <c r="D51" s="21">
        <v>43763935</v>
      </c>
      <c r="E51" s="344">
        <v>0.98877000000000004</v>
      </c>
      <c r="F51" s="196" t="s">
        <v>1464</v>
      </c>
      <c r="G51" s="21" t="s">
        <v>2063</v>
      </c>
      <c r="H51" s="107" t="s">
        <v>1465</v>
      </c>
    </row>
    <row r="52" spans="1:8">
      <c r="A52" s="18" t="s">
        <v>1934</v>
      </c>
      <c r="B52" s="21" t="s">
        <v>2199</v>
      </c>
      <c r="C52" s="21">
        <v>17</v>
      </c>
      <c r="D52" s="21">
        <v>43764987</v>
      </c>
      <c r="E52" s="344">
        <v>0.98877000000000004</v>
      </c>
      <c r="F52" s="196" t="s">
        <v>1464</v>
      </c>
      <c r="G52" s="21" t="s">
        <v>2063</v>
      </c>
      <c r="H52" s="107" t="s">
        <v>1465</v>
      </c>
    </row>
    <row r="53" spans="1:8">
      <c r="A53" s="18" t="s">
        <v>1934</v>
      </c>
      <c r="B53" s="21" t="s">
        <v>2200</v>
      </c>
      <c r="C53" s="21">
        <v>17</v>
      </c>
      <c r="D53" s="21">
        <v>43765450</v>
      </c>
      <c r="E53" s="344">
        <v>0.97309199999999996</v>
      </c>
      <c r="F53" s="196" t="s">
        <v>1464</v>
      </c>
      <c r="G53" s="21" t="s">
        <v>2063</v>
      </c>
      <c r="H53" s="107" t="s">
        <v>1465</v>
      </c>
    </row>
    <row r="54" spans="1:8">
      <c r="A54" s="18" t="s">
        <v>1934</v>
      </c>
      <c r="B54" s="21" t="s">
        <v>2201</v>
      </c>
      <c r="C54" s="21">
        <v>17</v>
      </c>
      <c r="D54" s="21">
        <v>43766352</v>
      </c>
      <c r="E54" s="344">
        <v>0.98201400000000005</v>
      </c>
      <c r="F54" s="196" t="s">
        <v>1464</v>
      </c>
      <c r="G54" s="21" t="s">
        <v>2063</v>
      </c>
      <c r="H54" s="107" t="s">
        <v>1465</v>
      </c>
    </row>
    <row r="55" spans="1:8">
      <c r="A55" s="18" t="s">
        <v>1934</v>
      </c>
      <c r="B55" s="21" t="s">
        <v>2202</v>
      </c>
      <c r="C55" s="21">
        <v>17</v>
      </c>
      <c r="D55" s="21">
        <v>43767188</v>
      </c>
      <c r="E55" s="344">
        <v>0.98877000000000004</v>
      </c>
      <c r="F55" s="196" t="s">
        <v>1464</v>
      </c>
      <c r="G55" s="21" t="s">
        <v>2063</v>
      </c>
      <c r="H55" s="107" t="s">
        <v>1465</v>
      </c>
    </row>
    <row r="56" spans="1:8">
      <c r="A56" s="18" t="s">
        <v>1934</v>
      </c>
      <c r="B56" s="21" t="s">
        <v>2203</v>
      </c>
      <c r="C56" s="21">
        <v>17</v>
      </c>
      <c r="D56" s="21">
        <v>43767815</v>
      </c>
      <c r="E56" s="344">
        <v>0.98877000000000004</v>
      </c>
      <c r="F56" s="196" t="s">
        <v>1464</v>
      </c>
      <c r="G56" s="21" t="s">
        <v>2063</v>
      </c>
      <c r="H56" s="107" t="s">
        <v>1465</v>
      </c>
    </row>
    <row r="57" spans="1:8">
      <c r="A57" s="18" t="s">
        <v>1934</v>
      </c>
      <c r="B57" s="21" t="s">
        <v>2204</v>
      </c>
      <c r="C57" s="21">
        <v>17</v>
      </c>
      <c r="D57" s="21">
        <v>43773877</v>
      </c>
      <c r="E57" s="344">
        <v>0.98877000000000004</v>
      </c>
      <c r="F57" s="196" t="s">
        <v>1467</v>
      </c>
      <c r="G57" s="21" t="s">
        <v>2063</v>
      </c>
      <c r="H57" s="107" t="s">
        <v>1465</v>
      </c>
    </row>
    <row r="58" spans="1:8">
      <c r="A58" s="18" t="s">
        <v>1934</v>
      </c>
      <c r="B58" s="21" t="s">
        <v>2205</v>
      </c>
      <c r="C58" s="21">
        <v>17</v>
      </c>
      <c r="D58" s="21">
        <v>43773943</v>
      </c>
      <c r="E58" s="344">
        <v>0.98877000000000004</v>
      </c>
      <c r="F58" s="196" t="s">
        <v>1468</v>
      </c>
      <c r="G58" s="21" t="s">
        <v>2063</v>
      </c>
      <c r="H58" s="107" t="s">
        <v>1465</v>
      </c>
    </row>
    <row r="59" spans="1:8">
      <c r="A59" s="18" t="s">
        <v>1934</v>
      </c>
      <c r="B59" s="21" t="s">
        <v>2206</v>
      </c>
      <c r="C59" s="21">
        <v>17</v>
      </c>
      <c r="D59" s="21">
        <v>43775479</v>
      </c>
      <c r="E59" s="344">
        <v>0.98877000000000004</v>
      </c>
      <c r="F59" s="196" t="s">
        <v>1464</v>
      </c>
      <c r="G59" s="21" t="s">
        <v>2063</v>
      </c>
      <c r="H59" s="107" t="s">
        <v>1465</v>
      </c>
    </row>
    <row r="60" spans="1:8">
      <c r="A60" s="18" t="s">
        <v>1934</v>
      </c>
      <c r="B60" s="21" t="s">
        <v>2207</v>
      </c>
      <c r="C60" s="21">
        <v>17</v>
      </c>
      <c r="D60" s="21">
        <v>43775546</v>
      </c>
      <c r="E60" s="344">
        <v>0.98650400000000005</v>
      </c>
      <c r="F60" s="196" t="s">
        <v>1464</v>
      </c>
      <c r="G60" s="21" t="s">
        <v>2063</v>
      </c>
      <c r="H60" s="107" t="s">
        <v>1465</v>
      </c>
    </row>
    <row r="61" spans="1:8">
      <c r="A61" s="18" t="s">
        <v>1934</v>
      </c>
      <c r="B61" s="21" t="s">
        <v>2208</v>
      </c>
      <c r="C61" s="21">
        <v>17</v>
      </c>
      <c r="D61" s="21">
        <v>43777542</v>
      </c>
      <c r="E61" s="344">
        <v>0.98877000000000004</v>
      </c>
      <c r="F61" s="196" t="s">
        <v>1464</v>
      </c>
      <c r="G61" s="21" t="s">
        <v>2063</v>
      </c>
      <c r="H61" s="107" t="s">
        <v>1465</v>
      </c>
    </row>
    <row r="62" spans="1:8">
      <c r="A62" s="18" t="s">
        <v>1934</v>
      </c>
      <c r="B62" s="21" t="s">
        <v>2209</v>
      </c>
      <c r="C62" s="21">
        <v>17</v>
      </c>
      <c r="D62" s="21">
        <v>43777710</v>
      </c>
      <c r="E62" s="344">
        <v>0.98877000000000004</v>
      </c>
      <c r="F62" s="196" t="s">
        <v>1464</v>
      </c>
      <c r="G62" s="21" t="s">
        <v>2063</v>
      </c>
      <c r="H62" s="107" t="s">
        <v>1465</v>
      </c>
    </row>
    <row r="63" spans="1:8">
      <c r="A63" s="18" t="s">
        <v>1934</v>
      </c>
      <c r="B63" s="21" t="s">
        <v>4979</v>
      </c>
      <c r="C63" s="21">
        <v>17</v>
      </c>
      <c r="D63" s="21">
        <v>43777745</v>
      </c>
      <c r="E63" s="344">
        <v>0.98425700000000005</v>
      </c>
      <c r="F63" s="196" t="s">
        <v>1464</v>
      </c>
      <c r="G63" s="21" t="s">
        <v>2063</v>
      </c>
      <c r="H63" s="107" t="s">
        <v>1465</v>
      </c>
    </row>
    <row r="64" spans="1:8">
      <c r="A64" s="18" t="s">
        <v>1934</v>
      </c>
      <c r="B64" s="21" t="s">
        <v>2210</v>
      </c>
      <c r="C64" s="21">
        <v>17</v>
      </c>
      <c r="D64" s="21">
        <v>43778602</v>
      </c>
      <c r="E64" s="344">
        <v>0.98650400000000005</v>
      </c>
      <c r="F64" s="196" t="s">
        <v>1464</v>
      </c>
      <c r="G64" s="21" t="s">
        <v>2063</v>
      </c>
      <c r="H64" s="107" t="s">
        <v>1465</v>
      </c>
    </row>
    <row r="65" spans="1:8">
      <c r="A65" s="18" t="s">
        <v>1934</v>
      </c>
      <c r="B65" s="21" t="s">
        <v>2211</v>
      </c>
      <c r="C65" s="21">
        <v>17</v>
      </c>
      <c r="D65" s="21">
        <v>43778680</v>
      </c>
      <c r="E65" s="344">
        <v>0.92205000000000004</v>
      </c>
      <c r="F65" s="196" t="s">
        <v>1464</v>
      </c>
      <c r="G65" s="21" t="s">
        <v>2063</v>
      </c>
      <c r="H65" s="107" t="s">
        <v>1465</v>
      </c>
    </row>
    <row r="66" spans="1:8">
      <c r="A66" s="18" t="s">
        <v>1934</v>
      </c>
      <c r="B66" s="21" t="s">
        <v>2212</v>
      </c>
      <c r="C66" s="21">
        <v>17</v>
      </c>
      <c r="D66" s="21">
        <v>43779624</v>
      </c>
      <c r="E66" s="344">
        <v>0.96637499999999998</v>
      </c>
      <c r="F66" s="196" t="s">
        <v>1464</v>
      </c>
      <c r="G66" s="21" t="s">
        <v>2063</v>
      </c>
      <c r="H66" s="107" t="s">
        <v>1465</v>
      </c>
    </row>
    <row r="67" spans="1:8">
      <c r="A67" s="18" t="s">
        <v>1934</v>
      </c>
      <c r="B67" s="21" t="s">
        <v>2213</v>
      </c>
      <c r="C67" s="21">
        <v>17</v>
      </c>
      <c r="D67" s="21">
        <v>43779657</v>
      </c>
      <c r="E67" s="344">
        <v>0.98877000000000004</v>
      </c>
      <c r="F67" s="196" t="s">
        <v>1464</v>
      </c>
      <c r="G67" s="21" t="s">
        <v>2063</v>
      </c>
      <c r="H67" s="107" t="s">
        <v>1465</v>
      </c>
    </row>
    <row r="68" spans="1:8">
      <c r="A68" s="18" t="s">
        <v>1934</v>
      </c>
      <c r="B68" s="21" t="s">
        <v>2214</v>
      </c>
      <c r="C68" s="21">
        <v>17</v>
      </c>
      <c r="D68" s="21">
        <v>43780948</v>
      </c>
      <c r="E68" s="344">
        <v>0.98877000000000004</v>
      </c>
      <c r="F68" s="196" t="s">
        <v>1464</v>
      </c>
      <c r="G68" s="21" t="s">
        <v>2063</v>
      </c>
      <c r="H68" s="107" t="s">
        <v>1465</v>
      </c>
    </row>
    <row r="69" spans="1:8">
      <c r="A69" s="18" t="s">
        <v>1934</v>
      </c>
      <c r="B69" s="21" t="s">
        <v>2215</v>
      </c>
      <c r="C69" s="21">
        <v>17</v>
      </c>
      <c r="D69" s="21">
        <v>43785808</v>
      </c>
      <c r="E69" s="344">
        <v>0.98877000000000004</v>
      </c>
      <c r="F69" s="196" t="s">
        <v>1464</v>
      </c>
      <c r="G69" s="21" t="s">
        <v>2063</v>
      </c>
      <c r="H69" s="107" t="s">
        <v>1465</v>
      </c>
    </row>
    <row r="70" spans="1:8">
      <c r="A70" s="18" t="s">
        <v>1934</v>
      </c>
      <c r="B70" s="21" t="s">
        <v>2216</v>
      </c>
      <c r="C70" s="21">
        <v>17</v>
      </c>
      <c r="D70" s="21">
        <v>43787130</v>
      </c>
      <c r="E70" s="344">
        <v>0.98877000000000004</v>
      </c>
      <c r="F70" s="196" t="s">
        <v>1464</v>
      </c>
      <c r="G70" s="21" t="s">
        <v>2063</v>
      </c>
      <c r="H70" s="107" t="s">
        <v>1465</v>
      </c>
    </row>
    <row r="71" spans="1:8">
      <c r="A71" s="18" t="s">
        <v>1934</v>
      </c>
      <c r="B71" s="21" t="s">
        <v>2217</v>
      </c>
      <c r="C71" s="21">
        <v>17</v>
      </c>
      <c r="D71" s="21">
        <v>43787306</v>
      </c>
      <c r="E71" s="344">
        <v>0.98877000000000004</v>
      </c>
      <c r="F71" s="196" t="s">
        <v>1730</v>
      </c>
      <c r="G71" s="21" t="s">
        <v>2063</v>
      </c>
      <c r="H71" s="107" t="s">
        <v>1465</v>
      </c>
    </row>
    <row r="72" spans="1:8">
      <c r="A72" s="18" t="s">
        <v>1934</v>
      </c>
      <c r="B72" s="21" t="s">
        <v>2218</v>
      </c>
      <c r="C72" s="21">
        <v>17</v>
      </c>
      <c r="D72" s="21">
        <v>43796541</v>
      </c>
      <c r="E72" s="344">
        <v>0.95345299999999999</v>
      </c>
      <c r="F72" s="196" t="s">
        <v>1464</v>
      </c>
      <c r="G72" s="21" t="s">
        <v>2063</v>
      </c>
      <c r="H72" s="107" t="s">
        <v>1465</v>
      </c>
    </row>
    <row r="73" spans="1:8">
      <c r="A73" s="18" t="s">
        <v>1934</v>
      </c>
      <c r="B73" s="21" t="s">
        <v>2219</v>
      </c>
      <c r="C73" s="21">
        <v>17</v>
      </c>
      <c r="D73" s="21">
        <v>43797087</v>
      </c>
      <c r="E73" s="344">
        <v>0.98204499999999995</v>
      </c>
      <c r="F73" s="196" t="s">
        <v>1468</v>
      </c>
      <c r="G73" s="21" t="s">
        <v>2063</v>
      </c>
      <c r="H73" s="107" t="s">
        <v>1465</v>
      </c>
    </row>
    <row r="74" spans="1:8">
      <c r="A74" s="18" t="s">
        <v>1934</v>
      </c>
      <c r="B74" s="21" t="s">
        <v>2220</v>
      </c>
      <c r="C74" s="21">
        <v>17</v>
      </c>
      <c r="D74" s="21">
        <v>43799667</v>
      </c>
      <c r="E74" s="344">
        <v>0.95580299999999996</v>
      </c>
      <c r="F74" s="196" t="s">
        <v>1468</v>
      </c>
      <c r="G74" s="21" t="s">
        <v>2063</v>
      </c>
      <c r="H74" s="107" t="s">
        <v>1465</v>
      </c>
    </row>
    <row r="75" spans="1:8">
      <c r="A75" s="18" t="s">
        <v>1934</v>
      </c>
      <c r="B75" s="21" t="s">
        <v>2221</v>
      </c>
      <c r="C75" s="21">
        <v>17</v>
      </c>
      <c r="D75" s="21">
        <v>44240986</v>
      </c>
      <c r="E75" s="344">
        <v>0.99551400000000001</v>
      </c>
      <c r="F75" s="196" t="s">
        <v>1467</v>
      </c>
      <c r="G75" s="21" t="s">
        <v>2113</v>
      </c>
      <c r="H75" s="107" t="s">
        <v>1465</v>
      </c>
    </row>
    <row r="76" spans="1:8">
      <c r="A76" s="18" t="s">
        <v>1934</v>
      </c>
      <c r="B76" s="21" t="s">
        <v>2222</v>
      </c>
      <c r="C76" s="21">
        <v>17</v>
      </c>
      <c r="D76" s="21">
        <v>44270059</v>
      </c>
      <c r="E76" s="344">
        <v>0.99324599999999996</v>
      </c>
      <c r="F76" s="196" t="s">
        <v>1469</v>
      </c>
      <c r="G76" s="21" t="s">
        <v>2113</v>
      </c>
      <c r="H76" s="107" t="s">
        <v>1465</v>
      </c>
    </row>
    <row r="77" spans="1:8">
      <c r="A77" s="114" t="s">
        <v>1936</v>
      </c>
      <c r="B77" s="20" t="s">
        <v>2223</v>
      </c>
      <c r="C77" s="20">
        <v>18</v>
      </c>
      <c r="D77" s="20">
        <v>20047760</v>
      </c>
      <c r="E77" s="414">
        <v>0.95536299999999996</v>
      </c>
      <c r="F77" s="193" t="s">
        <v>1468</v>
      </c>
      <c r="G77" s="20" t="s">
        <v>2224</v>
      </c>
      <c r="H77" s="112" t="s">
        <v>2225</v>
      </c>
    </row>
    <row r="78" spans="1:8">
      <c r="A78" s="24" t="s">
        <v>1936</v>
      </c>
      <c r="B78" s="19" t="s">
        <v>2226</v>
      </c>
      <c r="C78" s="19">
        <v>18</v>
      </c>
      <c r="D78" s="19">
        <v>20048163</v>
      </c>
      <c r="E78" s="345">
        <v>0.95223100000000005</v>
      </c>
      <c r="F78" s="17" t="s">
        <v>1468</v>
      </c>
      <c r="G78" s="19" t="s">
        <v>2224</v>
      </c>
      <c r="H78" s="109" t="s">
        <v>2225</v>
      </c>
    </row>
    <row r="79" spans="1:8">
      <c r="A79" s="24" t="s">
        <v>1940</v>
      </c>
      <c r="B79" s="19" t="s">
        <v>1940</v>
      </c>
      <c r="C79" s="19">
        <v>21</v>
      </c>
      <c r="D79" s="19">
        <v>30683033</v>
      </c>
      <c r="E79" s="345">
        <v>1</v>
      </c>
      <c r="F79" s="17" t="s">
        <v>1730</v>
      </c>
      <c r="G79" s="19" t="s">
        <v>1475</v>
      </c>
      <c r="H79" s="109" t="s">
        <v>1465</v>
      </c>
    </row>
    <row r="81" spans="1:15">
      <c r="A81" s="178" t="s">
        <v>4918</v>
      </c>
      <c r="B81" s="178"/>
      <c r="C81" s="178"/>
      <c r="D81" s="178"/>
      <c r="E81" s="413"/>
      <c r="F81" s="415"/>
      <c r="G81" s="178"/>
      <c r="H81" s="178"/>
      <c r="I81" s="178"/>
      <c r="J81" s="178"/>
      <c r="K81" s="178"/>
      <c r="L81" s="178"/>
      <c r="M81" s="178"/>
      <c r="N81" s="178"/>
      <c r="O81" s="178"/>
    </row>
    <row r="82" spans="1:15">
      <c r="A82" s="105" t="s">
        <v>1744</v>
      </c>
      <c r="B82" s="105" t="s">
        <v>43</v>
      </c>
      <c r="C82" s="105" t="s">
        <v>34</v>
      </c>
      <c r="D82" s="105" t="s">
        <v>33</v>
      </c>
      <c r="E82" s="346" t="s">
        <v>1463</v>
      </c>
      <c r="F82" s="192" t="s">
        <v>1745</v>
      </c>
      <c r="G82" s="105" t="s">
        <v>1746</v>
      </c>
      <c r="H82" s="105" t="s">
        <v>1747</v>
      </c>
    </row>
    <row r="83" spans="1:15">
      <c r="A83" s="18" t="s">
        <v>1890</v>
      </c>
      <c r="B83" s="21" t="s">
        <v>2170</v>
      </c>
      <c r="C83" s="21">
        <v>10</v>
      </c>
      <c r="D83" s="21">
        <v>112424800</v>
      </c>
      <c r="E83" s="344">
        <v>0.80253799999999997</v>
      </c>
      <c r="F83" s="196" t="s">
        <v>1468</v>
      </c>
      <c r="G83" s="21" t="s">
        <v>2171</v>
      </c>
      <c r="H83" s="107" t="s">
        <v>1465</v>
      </c>
    </row>
    <row r="84" spans="1:15">
      <c r="A84" s="18" t="s">
        <v>1890</v>
      </c>
      <c r="B84" s="21" t="s">
        <v>2172</v>
      </c>
      <c r="C84" s="21">
        <v>10</v>
      </c>
      <c r="D84" s="21">
        <v>112459906</v>
      </c>
      <c r="E84" s="344">
        <v>1</v>
      </c>
      <c r="F84" s="196" t="s">
        <v>1730</v>
      </c>
      <c r="G84" s="21" t="s">
        <v>2173</v>
      </c>
      <c r="H84" s="107" t="s">
        <v>1465</v>
      </c>
    </row>
    <row r="85" spans="1:15">
      <c r="A85" s="18" t="s">
        <v>1890</v>
      </c>
      <c r="B85" s="21" t="s">
        <v>2176</v>
      </c>
      <c r="C85" s="21">
        <v>10</v>
      </c>
      <c r="D85" s="21">
        <v>112574136</v>
      </c>
      <c r="E85" s="344">
        <v>0.85648100000000005</v>
      </c>
      <c r="F85" s="196" t="s">
        <v>1468</v>
      </c>
      <c r="G85" s="21" t="s">
        <v>2171</v>
      </c>
      <c r="H85" s="107" t="s">
        <v>1465</v>
      </c>
    </row>
    <row r="86" spans="1:15">
      <c r="A86" s="18" t="s">
        <v>1890</v>
      </c>
      <c r="B86" s="21" t="s">
        <v>20</v>
      </c>
      <c r="C86" s="21">
        <v>10</v>
      </c>
      <c r="D86" s="21">
        <v>112576695</v>
      </c>
      <c r="E86" s="344">
        <v>1</v>
      </c>
      <c r="F86" s="196" t="s">
        <v>1730</v>
      </c>
      <c r="G86" s="21" t="s">
        <v>2171</v>
      </c>
      <c r="H86" s="107" t="s">
        <v>1465</v>
      </c>
    </row>
    <row r="87" spans="1:15">
      <c r="A87" s="114" t="s">
        <v>2004</v>
      </c>
      <c r="B87" s="20" t="s">
        <v>2227</v>
      </c>
      <c r="C87" s="20">
        <v>13</v>
      </c>
      <c r="D87" s="20">
        <v>50761619</v>
      </c>
      <c r="E87" s="414">
        <v>0.97155199999999997</v>
      </c>
      <c r="F87" s="193" t="s">
        <v>1469</v>
      </c>
      <c r="G87" s="20" t="s">
        <v>2228</v>
      </c>
      <c r="H87" s="112" t="s">
        <v>1465</v>
      </c>
    </row>
    <row r="88" spans="1:15">
      <c r="A88" s="24" t="s">
        <v>2004</v>
      </c>
      <c r="B88" s="19" t="s">
        <v>2229</v>
      </c>
      <c r="C88" s="19">
        <v>13</v>
      </c>
      <c r="D88" s="19">
        <v>50761943</v>
      </c>
      <c r="E88" s="345">
        <v>0.97676600000000002</v>
      </c>
      <c r="F88" s="17" t="s">
        <v>1468</v>
      </c>
      <c r="G88" s="19" t="s">
        <v>2228</v>
      </c>
      <c r="H88" s="109" t="s">
        <v>1465</v>
      </c>
    </row>
    <row r="89" spans="1:15">
      <c r="A89" s="18" t="s">
        <v>2006</v>
      </c>
      <c r="B89" s="21" t="s">
        <v>1473</v>
      </c>
      <c r="C89" s="21">
        <v>14</v>
      </c>
      <c r="D89" s="21">
        <v>71847117</v>
      </c>
      <c r="E89" s="344">
        <v>0.83964000000000005</v>
      </c>
      <c r="F89" s="196" t="s">
        <v>1469</v>
      </c>
      <c r="G89" s="21" t="s">
        <v>1474</v>
      </c>
      <c r="H89" s="107" t="s">
        <v>1465</v>
      </c>
    </row>
    <row r="90" spans="1:15">
      <c r="A90" s="120" t="s">
        <v>2010</v>
      </c>
      <c r="B90" s="121" t="s">
        <v>2230</v>
      </c>
      <c r="C90" s="121">
        <v>22</v>
      </c>
      <c r="D90" s="121">
        <v>24145809</v>
      </c>
      <c r="E90" s="416">
        <v>0.95121800000000001</v>
      </c>
      <c r="F90" s="417" t="s">
        <v>1468</v>
      </c>
      <c r="G90" s="121" t="s">
        <v>2231</v>
      </c>
      <c r="H90" s="118" t="s">
        <v>1465</v>
      </c>
    </row>
  </sheetData>
  <mergeCells count="2">
    <mergeCell ref="A1:O1"/>
    <mergeCell ref="A2:H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ED79F-E9A2-4706-B935-276D48A0AE3B}">
  <dimension ref="A1:L45"/>
  <sheetViews>
    <sheetView workbookViewId="0"/>
  </sheetViews>
  <sheetFormatPr defaultColWidth="8.77734375" defaultRowHeight="13.2"/>
  <cols>
    <col min="1" max="1" width="18" style="21" bestFit="1" customWidth="1"/>
    <col min="2" max="2" width="13.44140625" style="21" bestFit="1" customWidth="1"/>
    <col min="3" max="3" width="3.77734375" style="21" bestFit="1" customWidth="1"/>
    <col min="4" max="4" width="10" style="21" bestFit="1" customWidth="1"/>
    <col min="5" max="5" width="4.44140625" style="344" bestFit="1" customWidth="1"/>
    <col min="6" max="6" width="9" style="418" customWidth="1"/>
    <col min="7" max="7" width="47" style="21" bestFit="1" customWidth="1"/>
    <col min="8" max="8" width="20.33203125" style="21" bestFit="1" customWidth="1"/>
    <col min="9" max="16384" width="8.77734375" style="21"/>
  </cols>
  <sheetData>
    <row r="1" spans="1:12" ht="13.8">
      <c r="A1" s="25" t="s">
        <v>5344</v>
      </c>
    </row>
    <row r="2" spans="1:12" ht="34.799999999999997" customHeight="1">
      <c r="A2" s="739" t="s">
        <v>4982</v>
      </c>
      <c r="B2" s="739"/>
      <c r="C2" s="739"/>
      <c r="D2" s="739"/>
      <c r="E2" s="739"/>
      <c r="F2" s="739"/>
      <c r="G2" s="739"/>
      <c r="H2" s="739"/>
      <c r="I2" s="412"/>
      <c r="J2" s="412"/>
      <c r="K2" s="412"/>
      <c r="L2" s="412"/>
    </row>
    <row r="4" spans="1:12">
      <c r="A4" s="23" t="s">
        <v>4841</v>
      </c>
    </row>
    <row r="5" spans="1:12">
      <c r="A5" s="105" t="s">
        <v>1744</v>
      </c>
      <c r="B5" s="105" t="s">
        <v>43</v>
      </c>
      <c r="C5" s="105" t="s">
        <v>34</v>
      </c>
      <c r="D5" s="105" t="s">
        <v>33</v>
      </c>
      <c r="E5" s="346" t="s">
        <v>1463</v>
      </c>
      <c r="F5" s="419" t="s">
        <v>1745</v>
      </c>
      <c r="G5" s="105" t="s">
        <v>1746</v>
      </c>
      <c r="H5" s="105" t="s">
        <v>1747</v>
      </c>
    </row>
    <row r="6" spans="1:12">
      <c r="A6" s="120" t="s">
        <v>68</v>
      </c>
      <c r="B6" s="120" t="s">
        <v>1471</v>
      </c>
      <c r="C6" s="121">
        <v>12</v>
      </c>
      <c r="D6" s="121">
        <v>57154489</v>
      </c>
      <c r="E6" s="416">
        <v>0.969252</v>
      </c>
      <c r="F6" s="420" t="s">
        <v>1467</v>
      </c>
      <c r="G6" s="121" t="s">
        <v>4980</v>
      </c>
      <c r="H6" s="118" t="s">
        <v>4981</v>
      </c>
    </row>
    <row r="7" spans="1:12">
      <c r="A7" s="120" t="s">
        <v>1905</v>
      </c>
      <c r="B7" s="120" t="s">
        <v>2232</v>
      </c>
      <c r="C7" s="121">
        <v>13</v>
      </c>
      <c r="D7" s="121">
        <v>98863699</v>
      </c>
      <c r="E7" s="416">
        <v>0.93690700000000005</v>
      </c>
      <c r="F7" s="420" t="s">
        <v>1730</v>
      </c>
      <c r="G7" s="121" t="s">
        <v>2233</v>
      </c>
      <c r="H7" s="118" t="s">
        <v>1465</v>
      </c>
    </row>
    <row r="8" spans="1:12">
      <c r="A8" s="120" t="s">
        <v>1915</v>
      </c>
      <c r="B8" s="120" t="s">
        <v>2234</v>
      </c>
      <c r="C8" s="121">
        <v>14</v>
      </c>
      <c r="D8" s="121">
        <v>105460117</v>
      </c>
      <c r="E8" s="416">
        <v>0.87006300000000003</v>
      </c>
      <c r="F8" s="420" t="s">
        <v>1730</v>
      </c>
      <c r="G8" s="121" t="s">
        <v>2235</v>
      </c>
      <c r="H8" s="118" t="s">
        <v>1465</v>
      </c>
    </row>
    <row r="9" spans="1:12">
      <c r="A9" s="120" t="s">
        <v>1919</v>
      </c>
      <c r="B9" s="120" t="s">
        <v>1919</v>
      </c>
      <c r="C9" s="121">
        <v>16</v>
      </c>
      <c r="D9" s="121">
        <v>1016607</v>
      </c>
      <c r="E9" s="416">
        <v>1</v>
      </c>
      <c r="F9" s="420" t="s">
        <v>1468</v>
      </c>
      <c r="G9" s="121" t="s">
        <v>1465</v>
      </c>
      <c r="H9" s="118" t="s">
        <v>2236</v>
      </c>
    </row>
    <row r="10" spans="1:12">
      <c r="A10" s="114" t="s">
        <v>1934</v>
      </c>
      <c r="B10" s="114" t="s">
        <v>2181</v>
      </c>
      <c r="C10" s="20">
        <v>17</v>
      </c>
      <c r="D10" s="20">
        <v>43728137</v>
      </c>
      <c r="E10" s="414">
        <v>0.98650400000000005</v>
      </c>
      <c r="F10" s="421" t="s">
        <v>1464</v>
      </c>
      <c r="G10" s="20" t="s">
        <v>2063</v>
      </c>
      <c r="H10" s="112" t="s">
        <v>2063</v>
      </c>
    </row>
    <row r="11" spans="1:12">
      <c r="A11" s="18" t="s">
        <v>1934</v>
      </c>
      <c r="B11" s="18" t="s">
        <v>2237</v>
      </c>
      <c r="C11" s="21">
        <v>17</v>
      </c>
      <c r="D11" s="21">
        <v>43730636</v>
      </c>
      <c r="E11" s="344">
        <v>0.97977800000000004</v>
      </c>
      <c r="F11" s="418" t="s">
        <v>1730</v>
      </c>
      <c r="G11" s="21" t="s">
        <v>2063</v>
      </c>
      <c r="H11" s="107" t="s">
        <v>2063</v>
      </c>
    </row>
    <row r="12" spans="1:12">
      <c r="A12" s="18" t="s">
        <v>1934</v>
      </c>
      <c r="B12" s="18" t="s">
        <v>2215</v>
      </c>
      <c r="C12" s="21">
        <v>17</v>
      </c>
      <c r="D12" s="21">
        <v>43785808</v>
      </c>
      <c r="E12" s="344">
        <v>0.98877000000000004</v>
      </c>
      <c r="F12" s="418" t="s">
        <v>1464</v>
      </c>
      <c r="G12" s="21" t="s">
        <v>2093</v>
      </c>
      <c r="H12" s="107" t="s">
        <v>1465</v>
      </c>
    </row>
    <row r="13" spans="1:12">
      <c r="A13" s="18" t="s">
        <v>1934</v>
      </c>
      <c r="B13" s="18" t="s">
        <v>2216</v>
      </c>
      <c r="C13" s="21">
        <v>17</v>
      </c>
      <c r="D13" s="21">
        <v>43787130</v>
      </c>
      <c r="E13" s="344">
        <v>0.98877000000000004</v>
      </c>
      <c r="F13" s="418" t="s">
        <v>1464</v>
      </c>
      <c r="G13" s="21" t="s">
        <v>2093</v>
      </c>
      <c r="H13" s="107" t="s">
        <v>1465</v>
      </c>
    </row>
    <row r="14" spans="1:12">
      <c r="A14" s="18" t="s">
        <v>1934</v>
      </c>
      <c r="B14" s="18" t="s">
        <v>2217</v>
      </c>
      <c r="C14" s="21">
        <v>17</v>
      </c>
      <c r="D14" s="21">
        <v>43787306</v>
      </c>
      <c r="E14" s="344">
        <v>0.98877000000000004</v>
      </c>
      <c r="F14" s="418" t="s">
        <v>1730</v>
      </c>
      <c r="G14" s="21" t="s">
        <v>2093</v>
      </c>
      <c r="H14" s="107" t="s">
        <v>1465</v>
      </c>
    </row>
    <row r="15" spans="1:12">
      <c r="A15" s="18" t="s">
        <v>1934</v>
      </c>
      <c r="B15" s="18" t="s">
        <v>2238</v>
      </c>
      <c r="C15" s="21">
        <v>17</v>
      </c>
      <c r="D15" s="21">
        <v>44101563</v>
      </c>
      <c r="E15" s="344">
        <v>0.98201799999999995</v>
      </c>
      <c r="F15" s="418" t="s">
        <v>1464</v>
      </c>
      <c r="G15" s="21" t="s">
        <v>2117</v>
      </c>
      <c r="H15" s="107" t="s">
        <v>1465</v>
      </c>
    </row>
    <row r="16" spans="1:12">
      <c r="A16" s="18" t="s">
        <v>1934</v>
      </c>
      <c r="B16" s="18" t="s">
        <v>2239</v>
      </c>
      <c r="C16" s="21">
        <v>17</v>
      </c>
      <c r="D16" s="21">
        <v>44101849</v>
      </c>
      <c r="E16" s="344">
        <v>0.98428499999999997</v>
      </c>
      <c r="F16" s="418" t="s">
        <v>1468</v>
      </c>
      <c r="G16" s="21" t="s">
        <v>2117</v>
      </c>
      <c r="H16" s="107" t="s">
        <v>1465</v>
      </c>
    </row>
    <row r="17" spans="1:8">
      <c r="A17" s="18" t="s">
        <v>1934</v>
      </c>
      <c r="B17" s="18" t="s">
        <v>2240</v>
      </c>
      <c r="C17" s="21">
        <v>17</v>
      </c>
      <c r="D17" s="21">
        <v>44102604</v>
      </c>
      <c r="E17" s="344">
        <v>0.99101600000000001</v>
      </c>
      <c r="F17" s="418" t="s">
        <v>1464</v>
      </c>
      <c r="G17" s="21" t="s">
        <v>2117</v>
      </c>
      <c r="H17" s="107" t="s">
        <v>1465</v>
      </c>
    </row>
    <row r="18" spans="1:8">
      <c r="A18" s="18" t="s">
        <v>1934</v>
      </c>
      <c r="B18" s="18" t="s">
        <v>2241</v>
      </c>
      <c r="C18" s="21">
        <v>17</v>
      </c>
      <c r="D18" s="21">
        <v>44102689</v>
      </c>
      <c r="E18" s="344">
        <v>0.98650400000000005</v>
      </c>
      <c r="F18" s="418" t="s">
        <v>1464</v>
      </c>
      <c r="G18" s="21" t="s">
        <v>2117</v>
      </c>
      <c r="H18" s="107" t="s">
        <v>1465</v>
      </c>
    </row>
    <row r="19" spans="1:8">
      <c r="A19" s="18" t="s">
        <v>1934</v>
      </c>
      <c r="B19" s="18" t="s">
        <v>2242</v>
      </c>
      <c r="C19" s="21">
        <v>17</v>
      </c>
      <c r="D19" s="21">
        <v>44102865</v>
      </c>
      <c r="E19" s="344">
        <v>0.99101600000000001</v>
      </c>
      <c r="F19" s="418" t="s">
        <v>1464</v>
      </c>
      <c r="G19" s="21" t="s">
        <v>2117</v>
      </c>
      <c r="H19" s="107" t="s">
        <v>1465</v>
      </c>
    </row>
    <row r="20" spans="1:8">
      <c r="A20" s="18" t="s">
        <v>1934</v>
      </c>
      <c r="B20" s="18" t="s">
        <v>2243</v>
      </c>
      <c r="C20" s="21">
        <v>17</v>
      </c>
      <c r="D20" s="21">
        <v>44102933</v>
      </c>
      <c r="E20" s="344">
        <v>0.98428499999999997</v>
      </c>
      <c r="F20" s="418" t="s">
        <v>1464</v>
      </c>
      <c r="G20" s="21" t="s">
        <v>2117</v>
      </c>
      <c r="H20" s="107" t="s">
        <v>1465</v>
      </c>
    </row>
    <row r="21" spans="1:8">
      <c r="A21" s="18" t="s">
        <v>1934</v>
      </c>
      <c r="B21" s="18" t="s">
        <v>2244</v>
      </c>
      <c r="C21" s="21">
        <v>17</v>
      </c>
      <c r="D21" s="21">
        <v>44103296</v>
      </c>
      <c r="E21" s="344">
        <v>0.98875000000000002</v>
      </c>
      <c r="F21" s="418" t="s">
        <v>1467</v>
      </c>
      <c r="G21" s="21" t="s">
        <v>2117</v>
      </c>
      <c r="H21" s="107" t="s">
        <v>1465</v>
      </c>
    </row>
    <row r="22" spans="1:8">
      <c r="A22" s="18" t="s">
        <v>1934</v>
      </c>
      <c r="B22" s="18" t="s">
        <v>2245</v>
      </c>
      <c r="C22" s="21">
        <v>17</v>
      </c>
      <c r="D22" s="21">
        <v>44103616</v>
      </c>
      <c r="E22" s="344">
        <v>0.99101600000000001</v>
      </c>
      <c r="F22" s="418" t="s">
        <v>1464</v>
      </c>
      <c r="G22" s="21" t="s">
        <v>2117</v>
      </c>
      <c r="H22" s="107" t="s">
        <v>1465</v>
      </c>
    </row>
    <row r="23" spans="1:8">
      <c r="A23" s="18" t="s">
        <v>1934</v>
      </c>
      <c r="B23" s="18" t="s">
        <v>2246</v>
      </c>
      <c r="C23" s="21">
        <v>17</v>
      </c>
      <c r="D23" s="21">
        <v>44202608</v>
      </c>
      <c r="E23" s="344">
        <v>0.99101600000000001</v>
      </c>
      <c r="F23" s="418" t="s">
        <v>1468</v>
      </c>
      <c r="G23" s="21" t="s">
        <v>2117</v>
      </c>
      <c r="H23" s="107" t="s">
        <v>1465</v>
      </c>
    </row>
    <row r="24" spans="1:8">
      <c r="A24" s="18" t="s">
        <v>1934</v>
      </c>
      <c r="B24" s="18" t="s">
        <v>2247</v>
      </c>
      <c r="C24" s="21">
        <v>17</v>
      </c>
      <c r="D24" s="21">
        <v>44203311</v>
      </c>
      <c r="E24" s="344">
        <v>0.98875000000000002</v>
      </c>
      <c r="F24" s="418" t="s">
        <v>1730</v>
      </c>
      <c r="G24" s="21" t="s">
        <v>2117</v>
      </c>
      <c r="H24" s="107" t="s">
        <v>1465</v>
      </c>
    </row>
    <row r="25" spans="1:8">
      <c r="A25" s="18" t="s">
        <v>1934</v>
      </c>
      <c r="B25" s="18" t="s">
        <v>2248</v>
      </c>
      <c r="C25" s="21">
        <v>17</v>
      </c>
      <c r="D25" s="21">
        <v>44204299</v>
      </c>
      <c r="E25" s="344">
        <v>0.99101600000000001</v>
      </c>
      <c r="F25" s="418" t="s">
        <v>1468</v>
      </c>
      <c r="G25" s="21" t="s">
        <v>2117</v>
      </c>
      <c r="H25" s="107" t="s">
        <v>1465</v>
      </c>
    </row>
    <row r="26" spans="1:8">
      <c r="A26" s="18" t="s">
        <v>1934</v>
      </c>
      <c r="B26" s="18" t="s">
        <v>2249</v>
      </c>
      <c r="C26" s="21">
        <v>17</v>
      </c>
      <c r="D26" s="21">
        <v>44204304</v>
      </c>
      <c r="E26" s="344">
        <v>0.99101600000000001</v>
      </c>
      <c r="F26" s="418" t="s">
        <v>1730</v>
      </c>
      <c r="G26" s="21" t="s">
        <v>2117</v>
      </c>
      <c r="H26" s="107" t="s">
        <v>1465</v>
      </c>
    </row>
    <row r="27" spans="1:8">
      <c r="A27" s="18" t="s">
        <v>1934</v>
      </c>
      <c r="B27" s="18" t="s">
        <v>2250</v>
      </c>
      <c r="C27" s="21">
        <v>17</v>
      </c>
      <c r="D27" s="21">
        <v>44241487</v>
      </c>
      <c r="E27" s="344">
        <v>0.90831799999999996</v>
      </c>
      <c r="F27" s="418" t="s">
        <v>1730</v>
      </c>
      <c r="G27" s="21" t="s">
        <v>2093</v>
      </c>
      <c r="H27" s="107" t="s">
        <v>2117</v>
      </c>
    </row>
    <row r="28" spans="1:8">
      <c r="A28" s="18" t="s">
        <v>1934</v>
      </c>
      <c r="B28" s="18" t="s">
        <v>2251</v>
      </c>
      <c r="C28" s="21">
        <v>17</v>
      </c>
      <c r="D28" s="21">
        <v>44241664</v>
      </c>
      <c r="E28" s="344">
        <v>0.99101300000000003</v>
      </c>
      <c r="F28" s="418" t="s">
        <v>1464</v>
      </c>
      <c r="G28" s="21" t="s">
        <v>2093</v>
      </c>
      <c r="H28" s="107" t="s">
        <v>2117</v>
      </c>
    </row>
    <row r="29" spans="1:8">
      <c r="A29" s="18" t="s">
        <v>1934</v>
      </c>
      <c r="B29" s="18" t="s">
        <v>2252</v>
      </c>
      <c r="C29" s="21">
        <v>17</v>
      </c>
      <c r="D29" s="21">
        <v>44243179</v>
      </c>
      <c r="E29" s="344">
        <v>0.99551400000000001</v>
      </c>
      <c r="F29" s="418" t="s">
        <v>1464</v>
      </c>
      <c r="G29" s="21" t="s">
        <v>2093</v>
      </c>
      <c r="H29" s="107" t="s">
        <v>2117</v>
      </c>
    </row>
    <row r="30" spans="1:8">
      <c r="A30" s="18" t="s">
        <v>1934</v>
      </c>
      <c r="B30" s="18" t="s">
        <v>2253</v>
      </c>
      <c r="C30" s="21">
        <v>17</v>
      </c>
      <c r="D30" s="21">
        <v>44243979</v>
      </c>
      <c r="E30" s="344">
        <v>0.99551400000000001</v>
      </c>
      <c r="F30" s="418" t="s">
        <v>1466</v>
      </c>
      <c r="G30" s="21" t="s">
        <v>2093</v>
      </c>
      <c r="H30" s="107" t="s">
        <v>2117</v>
      </c>
    </row>
    <row r="31" spans="1:8">
      <c r="A31" s="18" t="s">
        <v>1934</v>
      </c>
      <c r="B31" s="18" t="s">
        <v>2254</v>
      </c>
      <c r="C31" s="21">
        <v>17</v>
      </c>
      <c r="D31" s="21">
        <v>44244397</v>
      </c>
      <c r="E31" s="344">
        <v>0.99099800000000005</v>
      </c>
      <c r="F31" s="418" t="s">
        <v>1464</v>
      </c>
      <c r="G31" s="21" t="s">
        <v>2093</v>
      </c>
      <c r="H31" s="107" t="s">
        <v>2117</v>
      </c>
    </row>
    <row r="32" spans="1:8">
      <c r="A32" s="18" t="s">
        <v>1934</v>
      </c>
      <c r="B32" s="18" t="s">
        <v>2255</v>
      </c>
      <c r="C32" s="21">
        <v>17</v>
      </c>
      <c r="D32" s="21">
        <v>44244581</v>
      </c>
      <c r="E32" s="344">
        <v>0.99551400000000001</v>
      </c>
      <c r="F32" s="418" t="s">
        <v>1466</v>
      </c>
      <c r="G32" s="21" t="s">
        <v>2093</v>
      </c>
      <c r="H32" s="107" t="s">
        <v>2117</v>
      </c>
    </row>
    <row r="33" spans="1:8">
      <c r="A33" s="18" t="s">
        <v>2257</v>
      </c>
      <c r="B33" s="18" t="s">
        <v>2256</v>
      </c>
      <c r="C33" s="21">
        <v>17</v>
      </c>
      <c r="D33" s="21">
        <v>44244639</v>
      </c>
      <c r="E33" s="344">
        <v>0.91083099999999995</v>
      </c>
      <c r="F33" s="418" t="s">
        <v>1730</v>
      </c>
      <c r="G33" s="21" t="s">
        <v>2093</v>
      </c>
      <c r="H33" s="107" t="s">
        <v>2117</v>
      </c>
    </row>
    <row r="34" spans="1:8">
      <c r="A34" s="18" t="s">
        <v>1934</v>
      </c>
      <c r="B34" s="18" t="s">
        <v>2258</v>
      </c>
      <c r="C34" s="21">
        <v>17</v>
      </c>
      <c r="D34" s="21">
        <v>44244896</v>
      </c>
      <c r="E34" s="344">
        <v>0.91276000000000002</v>
      </c>
      <c r="F34" s="418" t="s">
        <v>1464</v>
      </c>
      <c r="G34" s="21" t="s">
        <v>2093</v>
      </c>
      <c r="H34" s="107" t="s">
        <v>2117</v>
      </c>
    </row>
    <row r="35" spans="1:8">
      <c r="A35" s="18" t="s">
        <v>1934</v>
      </c>
      <c r="B35" s="18" t="s">
        <v>2259</v>
      </c>
      <c r="C35" s="21">
        <v>17</v>
      </c>
      <c r="D35" s="21">
        <v>44244926</v>
      </c>
      <c r="E35" s="344">
        <v>0.99551400000000001</v>
      </c>
      <c r="F35" s="418" t="s">
        <v>1466</v>
      </c>
      <c r="G35" s="21" t="s">
        <v>2093</v>
      </c>
      <c r="H35" s="107" t="s">
        <v>2117</v>
      </c>
    </row>
    <row r="36" spans="1:8">
      <c r="A36" s="18" t="s">
        <v>1934</v>
      </c>
      <c r="B36" s="18" t="s">
        <v>2260</v>
      </c>
      <c r="C36" s="21">
        <v>17</v>
      </c>
      <c r="D36" s="21">
        <v>44245171</v>
      </c>
      <c r="E36" s="344">
        <v>0.90610100000000005</v>
      </c>
      <c r="F36" s="418" t="s">
        <v>1464</v>
      </c>
      <c r="G36" s="21" t="s">
        <v>2093</v>
      </c>
      <c r="H36" s="107" t="s">
        <v>2117</v>
      </c>
    </row>
    <row r="37" spans="1:8">
      <c r="A37" s="24" t="s">
        <v>1934</v>
      </c>
      <c r="B37" s="24" t="s">
        <v>2261</v>
      </c>
      <c r="C37" s="19">
        <v>17</v>
      </c>
      <c r="D37" s="19">
        <v>44245359</v>
      </c>
      <c r="E37" s="345">
        <v>0.90610100000000005</v>
      </c>
      <c r="F37" s="422" t="s">
        <v>1464</v>
      </c>
      <c r="G37" s="19" t="s">
        <v>2093</v>
      </c>
      <c r="H37" s="109" t="s">
        <v>2117</v>
      </c>
    </row>
    <row r="38" spans="1:8">
      <c r="A38" s="114" t="s">
        <v>1936</v>
      </c>
      <c r="B38" s="114" t="s">
        <v>2223</v>
      </c>
      <c r="C38" s="20">
        <v>18</v>
      </c>
      <c r="D38" s="20">
        <v>20047760</v>
      </c>
      <c r="E38" s="414">
        <v>0.95536299999999996</v>
      </c>
      <c r="F38" s="421" t="s">
        <v>1468</v>
      </c>
      <c r="G38" s="20" t="s">
        <v>1751</v>
      </c>
      <c r="H38" s="112" t="s">
        <v>1751</v>
      </c>
    </row>
    <row r="39" spans="1:8">
      <c r="A39" s="24" t="s">
        <v>1936</v>
      </c>
      <c r="B39" s="24" t="s">
        <v>2226</v>
      </c>
      <c r="C39" s="19">
        <v>18</v>
      </c>
      <c r="D39" s="19">
        <v>20048163</v>
      </c>
      <c r="E39" s="345">
        <v>0.95223100000000005</v>
      </c>
      <c r="F39" s="422" t="s">
        <v>1468</v>
      </c>
      <c r="G39" s="19" t="s">
        <v>1751</v>
      </c>
      <c r="H39" s="109" t="s">
        <v>1751</v>
      </c>
    </row>
    <row r="40" spans="1:8">
      <c r="A40" s="120" t="s">
        <v>1944</v>
      </c>
      <c r="B40" s="120" t="s">
        <v>1944</v>
      </c>
      <c r="C40" s="121">
        <v>22</v>
      </c>
      <c r="D40" s="121">
        <v>27910759</v>
      </c>
      <c r="E40" s="416">
        <v>1</v>
      </c>
      <c r="F40" s="420" t="s">
        <v>1730</v>
      </c>
      <c r="G40" s="121" t="s">
        <v>2262</v>
      </c>
      <c r="H40" s="118" t="s">
        <v>1465</v>
      </c>
    </row>
    <row r="42" spans="1:8">
      <c r="A42" s="23" t="s">
        <v>4918</v>
      </c>
    </row>
    <row r="43" spans="1:8">
      <c r="A43" s="105" t="s">
        <v>1744</v>
      </c>
      <c r="B43" s="105" t="s">
        <v>43</v>
      </c>
      <c r="C43" s="105" t="s">
        <v>34</v>
      </c>
      <c r="D43" s="105" t="s">
        <v>33</v>
      </c>
      <c r="E43" s="346" t="s">
        <v>1463</v>
      </c>
      <c r="F43" s="419" t="s">
        <v>1729</v>
      </c>
      <c r="G43" s="105" t="s">
        <v>1746</v>
      </c>
      <c r="H43" s="105" t="s">
        <v>1747</v>
      </c>
    </row>
    <row r="44" spans="1:8">
      <c r="A44" s="114" t="s">
        <v>2004</v>
      </c>
      <c r="B44" s="114" t="s">
        <v>2263</v>
      </c>
      <c r="C44" s="20">
        <v>13</v>
      </c>
      <c r="D44" s="20">
        <v>50767082</v>
      </c>
      <c r="E44" s="414">
        <v>0.83386099999999996</v>
      </c>
      <c r="F44" s="421" t="s">
        <v>1730</v>
      </c>
      <c r="G44" s="20" t="s">
        <v>2264</v>
      </c>
      <c r="H44" s="112" t="s">
        <v>2265</v>
      </c>
    </row>
    <row r="45" spans="1:8">
      <c r="A45" s="24" t="s">
        <v>2010</v>
      </c>
      <c r="B45" s="24" t="s">
        <v>2230</v>
      </c>
      <c r="C45" s="19">
        <v>22</v>
      </c>
      <c r="D45" s="19">
        <v>24145809</v>
      </c>
      <c r="E45" s="345">
        <v>0.95121800000000001</v>
      </c>
      <c r="F45" s="422" t="s">
        <v>1468</v>
      </c>
      <c r="G45" s="19" t="s">
        <v>2266</v>
      </c>
      <c r="H45" s="109" t="s">
        <v>2266</v>
      </c>
    </row>
  </sheetData>
  <sortState xmlns:xlrd2="http://schemas.microsoft.com/office/spreadsheetml/2017/richdata2" ref="A6:L40">
    <sortCondition ref="C6:C40"/>
    <sortCondition ref="D6:D40"/>
  </sortState>
  <mergeCells count="1">
    <mergeCell ref="A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18FCE-5D0D-4889-9FC0-53FF1FFD0612}">
  <dimension ref="A1:P9"/>
  <sheetViews>
    <sheetView workbookViewId="0">
      <selection sqref="A1:M1"/>
    </sheetView>
  </sheetViews>
  <sheetFormatPr defaultColWidth="8.77734375" defaultRowHeight="13.2"/>
  <cols>
    <col min="1" max="1" width="17.44140625" style="21" customWidth="1"/>
    <col min="2" max="2" width="16.109375" style="21" bestFit="1" customWidth="1"/>
    <col min="3" max="3" width="19.77734375" style="21" bestFit="1" customWidth="1"/>
    <col min="4" max="4" width="20" style="21" bestFit="1" customWidth="1"/>
    <col min="5" max="5" width="14.109375" style="21" bestFit="1" customWidth="1"/>
    <col min="6" max="6" width="5.44140625" style="21" bestFit="1" customWidth="1"/>
    <col min="7" max="7" width="14.44140625" style="21" bestFit="1" customWidth="1"/>
    <col min="8" max="9" width="21.33203125" style="21" bestFit="1" customWidth="1"/>
    <col min="10" max="10" width="13.44140625" style="21" bestFit="1" customWidth="1"/>
    <col min="11" max="13" width="21.33203125" style="21" bestFit="1" customWidth="1"/>
    <col min="14" max="14" width="13.33203125" style="21" bestFit="1" customWidth="1"/>
    <col min="15" max="15" width="12.33203125" style="21" bestFit="1" customWidth="1"/>
    <col min="16" max="16" width="13.33203125" style="21" bestFit="1" customWidth="1"/>
    <col min="17" max="17" width="35.44140625" style="21" bestFit="1" customWidth="1"/>
    <col min="18" max="16384" width="8.77734375" style="21"/>
  </cols>
  <sheetData>
    <row r="1" spans="1:16">
      <c r="A1" s="740" t="s">
        <v>5345</v>
      </c>
      <c r="B1" s="740"/>
      <c r="C1" s="740"/>
      <c r="D1" s="740"/>
      <c r="E1" s="740"/>
      <c r="F1" s="740"/>
      <c r="G1" s="740"/>
      <c r="H1" s="740"/>
      <c r="I1" s="740"/>
      <c r="J1" s="740"/>
      <c r="K1" s="740"/>
      <c r="L1" s="740"/>
      <c r="M1" s="740"/>
    </row>
    <row r="2" spans="1:16" ht="39" customHeight="1">
      <c r="A2" s="739" t="s">
        <v>5066</v>
      </c>
      <c r="B2" s="739"/>
      <c r="C2" s="739"/>
      <c r="D2" s="739"/>
      <c r="E2" s="739"/>
      <c r="F2" s="739"/>
      <c r="G2" s="739"/>
      <c r="H2" s="739"/>
      <c r="I2" s="739"/>
      <c r="J2" s="739"/>
      <c r="K2" s="739"/>
      <c r="L2" s="739"/>
      <c r="M2" s="739"/>
    </row>
    <row r="3" spans="1:16" ht="14.55" customHeight="1">
      <c r="A3" s="179"/>
      <c r="B3" s="179"/>
      <c r="C3" s="179"/>
      <c r="D3" s="179"/>
      <c r="E3" s="179"/>
      <c r="F3" s="179"/>
      <c r="G3" s="179"/>
      <c r="H3" s="179"/>
      <c r="I3" s="179"/>
      <c r="J3" s="179"/>
      <c r="K3" s="179"/>
      <c r="L3" s="179"/>
      <c r="M3" s="179"/>
    </row>
    <row r="4" spans="1:16">
      <c r="A4" s="105" t="s">
        <v>82</v>
      </c>
      <c r="B4" s="105" t="s">
        <v>83</v>
      </c>
      <c r="C4" s="105" t="s">
        <v>84</v>
      </c>
      <c r="D4" s="105" t="s">
        <v>85</v>
      </c>
      <c r="E4" s="105" t="s">
        <v>1785</v>
      </c>
      <c r="F4" s="105" t="s">
        <v>1748</v>
      </c>
      <c r="G4" s="105" t="s">
        <v>5067</v>
      </c>
      <c r="H4" s="105" t="s">
        <v>5068</v>
      </c>
      <c r="I4" s="105" t="s">
        <v>5069</v>
      </c>
      <c r="J4" s="105" t="s">
        <v>5070</v>
      </c>
      <c r="K4" s="105" t="s">
        <v>5071</v>
      </c>
      <c r="L4" s="105" t="s">
        <v>5072</v>
      </c>
      <c r="M4" s="105" t="s">
        <v>5073</v>
      </c>
      <c r="N4" s="105" t="s">
        <v>5074</v>
      </c>
      <c r="O4" s="105" t="s">
        <v>5075</v>
      </c>
      <c r="P4" s="105" t="s">
        <v>5076</v>
      </c>
    </row>
    <row r="5" spans="1:16">
      <c r="A5" s="18" t="s">
        <v>86</v>
      </c>
      <c r="B5" s="21" t="s">
        <v>75</v>
      </c>
      <c r="C5" s="21" t="s">
        <v>87</v>
      </c>
      <c r="D5" s="21" t="s">
        <v>75</v>
      </c>
      <c r="E5" s="106">
        <v>8.4200000000000005E-7</v>
      </c>
      <c r="F5" s="21" t="s">
        <v>88</v>
      </c>
      <c r="G5" s="21" t="s">
        <v>2267</v>
      </c>
      <c r="H5" s="21" t="s">
        <v>89</v>
      </c>
      <c r="I5" s="21" t="s">
        <v>2268</v>
      </c>
      <c r="J5" s="21" t="s">
        <v>90</v>
      </c>
      <c r="K5" s="21" t="s">
        <v>2269</v>
      </c>
      <c r="L5" s="21" t="s">
        <v>107</v>
      </c>
      <c r="M5" s="21" t="s">
        <v>108</v>
      </c>
      <c r="N5" s="21" t="s">
        <v>2270</v>
      </c>
      <c r="O5" s="21" t="s">
        <v>2271</v>
      </c>
      <c r="P5" s="107" t="s">
        <v>2272</v>
      </c>
    </row>
    <row r="6" spans="1:16">
      <c r="A6" s="18" t="s">
        <v>95</v>
      </c>
      <c r="B6" s="21" t="s">
        <v>96</v>
      </c>
      <c r="C6" s="21" t="s">
        <v>87</v>
      </c>
      <c r="D6" s="21" t="s">
        <v>75</v>
      </c>
      <c r="E6" s="106">
        <v>1.3599999999999999E-6</v>
      </c>
      <c r="F6" s="21" t="s">
        <v>88</v>
      </c>
      <c r="G6" s="21" t="s">
        <v>2273</v>
      </c>
      <c r="H6" s="21" t="s">
        <v>97</v>
      </c>
      <c r="I6" s="21" t="s">
        <v>2274</v>
      </c>
      <c r="J6" s="21" t="s">
        <v>98</v>
      </c>
      <c r="K6" s="21" t="s">
        <v>2275</v>
      </c>
      <c r="L6" s="21" t="s">
        <v>109</v>
      </c>
      <c r="M6" s="21" t="s">
        <v>110</v>
      </c>
      <c r="N6" s="21" t="s">
        <v>2276</v>
      </c>
      <c r="O6" s="21" t="s">
        <v>2277</v>
      </c>
      <c r="P6" s="107" t="s">
        <v>2278</v>
      </c>
    </row>
    <row r="7" spans="1:16">
      <c r="A7" s="18" t="s">
        <v>91</v>
      </c>
      <c r="B7" s="21" t="s">
        <v>92</v>
      </c>
      <c r="C7" s="21" t="s">
        <v>87</v>
      </c>
      <c r="D7" s="21" t="s">
        <v>75</v>
      </c>
      <c r="E7" s="106">
        <v>2.2699999999999999E-6</v>
      </c>
      <c r="F7" s="21" t="s">
        <v>88</v>
      </c>
      <c r="G7" s="21" t="s">
        <v>2279</v>
      </c>
      <c r="H7" s="21" t="s">
        <v>2280</v>
      </c>
      <c r="I7" s="21" t="s">
        <v>2281</v>
      </c>
      <c r="J7" s="21" t="s">
        <v>110</v>
      </c>
      <c r="K7" s="21" t="s">
        <v>93</v>
      </c>
      <c r="L7" s="21" t="s">
        <v>112</v>
      </c>
      <c r="M7" s="21" t="s">
        <v>2282</v>
      </c>
      <c r="N7" s="21" t="s">
        <v>104</v>
      </c>
      <c r="O7" s="21" t="s">
        <v>2283</v>
      </c>
      <c r="P7" s="107" t="s">
        <v>94</v>
      </c>
    </row>
    <row r="8" spans="1:16">
      <c r="A8" s="24" t="s">
        <v>99</v>
      </c>
      <c r="B8" s="19" t="s">
        <v>100</v>
      </c>
      <c r="C8" s="19" t="s">
        <v>87</v>
      </c>
      <c r="D8" s="19" t="s">
        <v>75</v>
      </c>
      <c r="E8" s="108">
        <v>3.3299999999999999E-6</v>
      </c>
      <c r="F8" s="19" t="s">
        <v>88</v>
      </c>
      <c r="G8" s="19" t="s">
        <v>2284</v>
      </c>
      <c r="H8" s="19" t="s">
        <v>2285</v>
      </c>
      <c r="I8" s="19" t="s">
        <v>2286</v>
      </c>
      <c r="J8" s="19" t="s">
        <v>113</v>
      </c>
      <c r="K8" s="19" t="s">
        <v>106</v>
      </c>
      <c r="L8" s="19" t="s">
        <v>114</v>
      </c>
      <c r="M8" s="19" t="s">
        <v>101</v>
      </c>
      <c r="N8" s="19" t="s">
        <v>102</v>
      </c>
      <c r="O8" s="19" t="s">
        <v>2282</v>
      </c>
      <c r="P8" s="109" t="s">
        <v>2287</v>
      </c>
    </row>
    <row r="9" spans="1:16" s="124" customFormat="1">
      <c r="E9" s="140"/>
    </row>
  </sheetData>
  <mergeCells count="2">
    <mergeCell ref="A1:M1"/>
    <mergeCell ref="A2:M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E8CBD-6BFB-470F-A8DA-74892CE0DF9B}">
  <dimension ref="A1:N466"/>
  <sheetViews>
    <sheetView workbookViewId="0"/>
  </sheetViews>
  <sheetFormatPr defaultColWidth="8.77734375" defaultRowHeight="13.2"/>
  <cols>
    <col min="1" max="1" width="24.77734375" style="21" customWidth="1"/>
    <col min="2" max="2" width="27.44140625" style="21" customWidth="1"/>
    <col min="3" max="3" width="14.109375" style="21" bestFit="1" customWidth="1"/>
    <col min="4" max="4" width="5.44140625" style="21" bestFit="1" customWidth="1"/>
    <col min="5" max="14" width="20.77734375" style="21" bestFit="1" customWidth="1"/>
    <col min="15" max="16384" width="8.77734375" style="21"/>
  </cols>
  <sheetData>
    <row r="1" spans="1:14" ht="13.8">
      <c r="A1" s="180" t="s">
        <v>5346</v>
      </c>
      <c r="B1" s="167"/>
      <c r="C1" s="167"/>
      <c r="D1" s="167"/>
      <c r="E1" s="167"/>
      <c r="F1" s="167"/>
      <c r="G1" s="167"/>
      <c r="H1" s="167"/>
    </row>
    <row r="2" spans="1:14" ht="46.2" customHeight="1">
      <c r="A2" s="741" t="s">
        <v>1796</v>
      </c>
      <c r="B2" s="736"/>
      <c r="C2" s="736"/>
      <c r="D2" s="736"/>
      <c r="E2" s="736"/>
      <c r="F2" s="736"/>
      <c r="G2" s="736"/>
      <c r="H2" s="736"/>
    </row>
    <row r="3" spans="1:14" ht="18" customHeight="1">
      <c r="A3" s="741"/>
      <c r="B3" s="736"/>
      <c r="C3" s="736"/>
      <c r="D3" s="736"/>
      <c r="E3" s="736"/>
      <c r="F3" s="736"/>
      <c r="G3" s="736"/>
      <c r="H3" s="736"/>
    </row>
    <row r="4" spans="1:14">
      <c r="A4" s="105" t="s">
        <v>117</v>
      </c>
      <c r="B4" s="105" t="s">
        <v>118</v>
      </c>
      <c r="C4" s="105" t="s">
        <v>1785</v>
      </c>
      <c r="D4" s="105" t="s">
        <v>1748</v>
      </c>
      <c r="E4" s="105" t="s">
        <v>1786</v>
      </c>
      <c r="F4" s="105" t="s">
        <v>1787</v>
      </c>
      <c r="G4" s="105" t="s">
        <v>1788</v>
      </c>
      <c r="H4" s="105" t="s">
        <v>1789</v>
      </c>
      <c r="I4" s="105" t="s">
        <v>1790</v>
      </c>
      <c r="J4" s="105" t="s">
        <v>1791</v>
      </c>
      <c r="K4" s="105" t="s">
        <v>1792</v>
      </c>
      <c r="L4" s="105" t="s">
        <v>1793</v>
      </c>
      <c r="M4" s="105" t="s">
        <v>1794</v>
      </c>
      <c r="N4" s="105" t="s">
        <v>1795</v>
      </c>
    </row>
    <row r="5" spans="1:14">
      <c r="A5" s="18" t="s">
        <v>498</v>
      </c>
      <c r="B5" s="21" t="s">
        <v>499</v>
      </c>
      <c r="C5" s="106">
        <v>1.86E-10</v>
      </c>
      <c r="D5" s="21" t="s">
        <v>88</v>
      </c>
      <c r="E5" s="21" t="s">
        <v>3149</v>
      </c>
      <c r="F5" s="21" t="s">
        <v>1138</v>
      </c>
      <c r="G5" s="21" t="s">
        <v>1241</v>
      </c>
      <c r="H5" s="21" t="s">
        <v>3150</v>
      </c>
      <c r="I5" s="21" t="s">
        <v>1083</v>
      </c>
      <c r="J5" s="21" t="s">
        <v>3151</v>
      </c>
      <c r="K5" s="21" t="s">
        <v>3152</v>
      </c>
      <c r="L5" s="21" t="s">
        <v>3153</v>
      </c>
      <c r="M5" s="21" t="s">
        <v>3154</v>
      </c>
      <c r="N5" s="107" t="s">
        <v>3155</v>
      </c>
    </row>
    <row r="6" spans="1:14">
      <c r="A6" s="18" t="s">
        <v>1032</v>
      </c>
      <c r="B6" s="21" t="s">
        <v>1033</v>
      </c>
      <c r="C6" s="106">
        <v>3.7100000000000001E-10</v>
      </c>
      <c r="D6" s="21" t="s">
        <v>88</v>
      </c>
      <c r="E6" s="21" t="s">
        <v>1266</v>
      </c>
      <c r="F6" s="21" t="s">
        <v>3156</v>
      </c>
      <c r="G6" s="21" t="s">
        <v>3157</v>
      </c>
      <c r="H6" s="21" t="s">
        <v>3158</v>
      </c>
      <c r="I6" s="21" t="s">
        <v>268</v>
      </c>
      <c r="J6" s="21" t="s">
        <v>3159</v>
      </c>
      <c r="K6" s="21" t="s">
        <v>3160</v>
      </c>
      <c r="L6" s="21" t="s">
        <v>3161</v>
      </c>
      <c r="M6" s="21" t="s">
        <v>3162</v>
      </c>
      <c r="N6" s="107" t="s">
        <v>3154</v>
      </c>
    </row>
    <row r="7" spans="1:14">
      <c r="A7" s="18" t="s">
        <v>454</v>
      </c>
      <c r="B7" s="21" t="s">
        <v>455</v>
      </c>
      <c r="C7" s="106">
        <v>5.5999999999999999E-8</v>
      </c>
      <c r="D7" s="21" t="s">
        <v>88</v>
      </c>
      <c r="E7" s="21" t="s">
        <v>1156</v>
      </c>
      <c r="F7" s="21" t="s">
        <v>3163</v>
      </c>
      <c r="G7" s="21" t="s">
        <v>212</v>
      </c>
      <c r="H7" s="21" t="s">
        <v>1238</v>
      </c>
      <c r="I7" s="21" t="s">
        <v>1343</v>
      </c>
      <c r="J7" s="21" t="s">
        <v>3164</v>
      </c>
      <c r="K7" s="21" t="s">
        <v>206</v>
      </c>
      <c r="L7" s="21" t="s">
        <v>3165</v>
      </c>
      <c r="M7" s="21" t="s">
        <v>3166</v>
      </c>
      <c r="N7" s="107" t="s">
        <v>3167</v>
      </c>
    </row>
    <row r="8" spans="1:14">
      <c r="A8" s="18" t="s">
        <v>359</v>
      </c>
      <c r="B8" s="21" t="s">
        <v>360</v>
      </c>
      <c r="C8" s="106">
        <v>8.8699999999999994E-8</v>
      </c>
      <c r="D8" s="21" t="s">
        <v>88</v>
      </c>
      <c r="E8" s="21" t="s">
        <v>2267</v>
      </c>
      <c r="F8" s="21" t="s">
        <v>3168</v>
      </c>
      <c r="G8" s="21" t="s">
        <v>3169</v>
      </c>
      <c r="H8" s="21" t="s">
        <v>3170</v>
      </c>
      <c r="I8" s="21" t="s">
        <v>1329</v>
      </c>
      <c r="J8" s="21" t="s">
        <v>329</v>
      </c>
      <c r="K8" s="21" t="s">
        <v>1278</v>
      </c>
      <c r="L8" s="21" t="s">
        <v>361</v>
      </c>
      <c r="M8" s="21" t="s">
        <v>3171</v>
      </c>
      <c r="N8" s="107" t="s">
        <v>3172</v>
      </c>
    </row>
    <row r="9" spans="1:14">
      <c r="A9" s="18" t="s">
        <v>334</v>
      </c>
      <c r="B9" s="21" t="s">
        <v>335</v>
      </c>
      <c r="C9" s="106">
        <v>1.18E-7</v>
      </c>
      <c r="D9" s="21" t="s">
        <v>88</v>
      </c>
      <c r="E9" s="21" t="s">
        <v>3173</v>
      </c>
      <c r="F9" s="21" t="s">
        <v>1244</v>
      </c>
      <c r="G9" s="21" t="s">
        <v>336</v>
      </c>
      <c r="H9" s="21" t="s">
        <v>3174</v>
      </c>
      <c r="I9" s="21" t="s">
        <v>3175</v>
      </c>
      <c r="J9" s="21" t="s">
        <v>1258</v>
      </c>
      <c r="K9" s="21" t="s">
        <v>403</v>
      </c>
      <c r="L9" s="21" t="s">
        <v>3176</v>
      </c>
      <c r="M9" s="21" t="s">
        <v>1176</v>
      </c>
      <c r="N9" s="107" t="s">
        <v>3177</v>
      </c>
    </row>
    <row r="10" spans="1:14">
      <c r="A10" s="18" t="s">
        <v>128</v>
      </c>
      <c r="B10" s="21" t="s">
        <v>129</v>
      </c>
      <c r="C10" s="106">
        <v>1.37E-7</v>
      </c>
      <c r="D10" s="21" t="s">
        <v>88</v>
      </c>
      <c r="E10" s="21" t="s">
        <v>130</v>
      </c>
      <c r="F10" s="21" t="s">
        <v>3178</v>
      </c>
      <c r="G10" s="21" t="s">
        <v>3179</v>
      </c>
      <c r="H10" s="21" t="s">
        <v>3180</v>
      </c>
      <c r="I10" s="21" t="s">
        <v>1111</v>
      </c>
      <c r="J10" s="21" t="s">
        <v>3181</v>
      </c>
      <c r="K10" s="21" t="s">
        <v>1152</v>
      </c>
      <c r="L10" s="21" t="s">
        <v>3182</v>
      </c>
      <c r="M10" s="21" t="s">
        <v>566</v>
      </c>
      <c r="N10" s="107" t="s">
        <v>3183</v>
      </c>
    </row>
    <row r="11" spans="1:14">
      <c r="A11" s="18" t="s">
        <v>418</v>
      </c>
      <c r="B11" s="21" t="s">
        <v>419</v>
      </c>
      <c r="C11" s="106">
        <v>2.2999999999999999E-7</v>
      </c>
      <c r="D11" s="21" t="s">
        <v>88</v>
      </c>
      <c r="E11" s="21" t="s">
        <v>3184</v>
      </c>
      <c r="F11" s="21" t="s">
        <v>3185</v>
      </c>
      <c r="G11" s="21" t="s">
        <v>1378</v>
      </c>
      <c r="H11" s="21" t="s">
        <v>3186</v>
      </c>
      <c r="I11" s="21" t="s">
        <v>3187</v>
      </c>
      <c r="J11" s="21" t="s">
        <v>420</v>
      </c>
      <c r="K11" s="21" t="s">
        <v>2273</v>
      </c>
      <c r="L11" s="21" t="s">
        <v>421</v>
      </c>
      <c r="M11" s="21" t="s">
        <v>1375</v>
      </c>
      <c r="N11" s="107" t="s">
        <v>3188</v>
      </c>
    </row>
    <row r="12" spans="1:14">
      <c r="A12" s="18" t="s">
        <v>747</v>
      </c>
      <c r="B12" s="21" t="s">
        <v>748</v>
      </c>
      <c r="C12" s="106">
        <v>2.5199999999999998E-7</v>
      </c>
      <c r="D12" s="21" t="s">
        <v>88</v>
      </c>
      <c r="E12" s="21" t="s">
        <v>3189</v>
      </c>
      <c r="F12" s="21" t="s">
        <v>3190</v>
      </c>
      <c r="G12" s="21" t="s">
        <v>1324</v>
      </c>
      <c r="H12" s="21" t="s">
        <v>3191</v>
      </c>
      <c r="I12" s="21" t="s">
        <v>3192</v>
      </c>
      <c r="J12" s="21" t="s">
        <v>3193</v>
      </c>
      <c r="K12" s="21" t="s">
        <v>3194</v>
      </c>
      <c r="L12" s="21" t="s">
        <v>1306</v>
      </c>
      <c r="M12" s="21" t="s">
        <v>3195</v>
      </c>
      <c r="N12" s="107" t="s">
        <v>3196</v>
      </c>
    </row>
    <row r="13" spans="1:14">
      <c r="A13" s="18" t="s">
        <v>320</v>
      </c>
      <c r="B13" s="21" t="s">
        <v>321</v>
      </c>
      <c r="C13" s="106">
        <v>3.1399999999999998E-7</v>
      </c>
      <c r="D13" s="21" t="s">
        <v>88</v>
      </c>
      <c r="E13" s="21" t="s">
        <v>3197</v>
      </c>
      <c r="F13" s="21" t="s">
        <v>3198</v>
      </c>
      <c r="G13" s="21" t="s">
        <v>3171</v>
      </c>
      <c r="H13" s="21" t="s">
        <v>3199</v>
      </c>
      <c r="I13" s="21" t="s">
        <v>1207</v>
      </c>
      <c r="J13" s="21" t="s">
        <v>271</v>
      </c>
      <c r="K13" s="21" t="s">
        <v>3200</v>
      </c>
      <c r="L13" s="21" t="s">
        <v>1145</v>
      </c>
      <c r="M13" s="21" t="s">
        <v>322</v>
      </c>
      <c r="N13" s="107" t="s">
        <v>900</v>
      </c>
    </row>
    <row r="14" spans="1:14">
      <c r="A14" s="18" t="s">
        <v>1036</v>
      </c>
      <c r="B14" s="21" t="s">
        <v>1037</v>
      </c>
      <c r="C14" s="106">
        <v>4.2399999999999999E-7</v>
      </c>
      <c r="D14" s="21" t="s">
        <v>88</v>
      </c>
      <c r="E14" s="21" t="s">
        <v>3201</v>
      </c>
      <c r="F14" s="21" t="s">
        <v>3202</v>
      </c>
      <c r="G14" s="21" t="s">
        <v>3203</v>
      </c>
      <c r="H14" s="21" t="s">
        <v>3204</v>
      </c>
      <c r="I14" s="21" t="s">
        <v>1261</v>
      </c>
      <c r="J14" s="21" t="s">
        <v>3167</v>
      </c>
      <c r="K14" s="21" t="s">
        <v>3205</v>
      </c>
      <c r="L14" s="21" t="s">
        <v>3206</v>
      </c>
      <c r="M14" s="21" t="s">
        <v>468</v>
      </c>
      <c r="N14" s="107" t="s">
        <v>1224</v>
      </c>
    </row>
    <row r="15" spans="1:14">
      <c r="A15" s="18" t="s">
        <v>536</v>
      </c>
      <c r="B15" s="21" t="s">
        <v>537</v>
      </c>
      <c r="C15" s="106">
        <v>5.3000000000000001E-7</v>
      </c>
      <c r="D15" s="21" t="s">
        <v>88</v>
      </c>
      <c r="E15" s="21" t="s">
        <v>231</v>
      </c>
      <c r="F15" s="21" t="s">
        <v>3207</v>
      </c>
      <c r="G15" s="21" t="s">
        <v>483</v>
      </c>
      <c r="H15" s="21" t="s">
        <v>3208</v>
      </c>
      <c r="I15" s="21" t="s">
        <v>3209</v>
      </c>
      <c r="J15" s="21" t="s">
        <v>3210</v>
      </c>
      <c r="K15" s="21" t="s">
        <v>3211</v>
      </c>
      <c r="L15" s="21" t="s">
        <v>1140</v>
      </c>
      <c r="M15" s="21" t="s">
        <v>3212</v>
      </c>
      <c r="N15" s="107" t="s">
        <v>3213</v>
      </c>
    </row>
    <row r="16" spans="1:14">
      <c r="A16" s="18" t="s">
        <v>347</v>
      </c>
      <c r="B16" s="21" t="s">
        <v>348</v>
      </c>
      <c r="C16" s="106">
        <v>5.3600000000000004E-7</v>
      </c>
      <c r="D16" s="21" t="s">
        <v>88</v>
      </c>
      <c r="E16" s="21" t="s">
        <v>3214</v>
      </c>
      <c r="F16" s="21" t="s">
        <v>1227</v>
      </c>
      <c r="G16" s="21" t="s">
        <v>3215</v>
      </c>
      <c r="H16" s="21" t="s">
        <v>349</v>
      </c>
      <c r="I16" s="21" t="s">
        <v>3216</v>
      </c>
      <c r="J16" s="21" t="s">
        <v>592</v>
      </c>
      <c r="K16" s="21" t="s">
        <v>3217</v>
      </c>
      <c r="L16" s="21" t="s">
        <v>3218</v>
      </c>
      <c r="M16" s="21" t="s">
        <v>1213</v>
      </c>
      <c r="N16" s="107" t="s">
        <v>3219</v>
      </c>
    </row>
    <row r="17" spans="1:14">
      <c r="A17" s="18" t="s">
        <v>622</v>
      </c>
      <c r="B17" s="21" t="s">
        <v>623</v>
      </c>
      <c r="C17" s="106">
        <v>5.6400000000000002E-7</v>
      </c>
      <c r="D17" s="21" t="s">
        <v>88</v>
      </c>
      <c r="E17" s="21" t="s">
        <v>3220</v>
      </c>
      <c r="F17" s="21" t="s">
        <v>3221</v>
      </c>
      <c r="G17" s="21" t="s">
        <v>1376</v>
      </c>
      <c r="H17" s="21" t="s">
        <v>3222</v>
      </c>
      <c r="I17" s="21" t="s">
        <v>624</v>
      </c>
      <c r="J17" s="21" t="s">
        <v>3223</v>
      </c>
      <c r="K17" s="21" t="s">
        <v>3224</v>
      </c>
      <c r="L17" s="21" t="s">
        <v>1269</v>
      </c>
      <c r="M17" s="21" t="s">
        <v>3225</v>
      </c>
      <c r="N17" s="107" t="s">
        <v>3226</v>
      </c>
    </row>
    <row r="18" spans="1:14">
      <c r="A18" s="18" t="s">
        <v>700</v>
      </c>
      <c r="B18" s="21" t="s">
        <v>701</v>
      </c>
      <c r="C18" s="106">
        <v>8.2200000000000003E-7</v>
      </c>
      <c r="D18" s="21" t="s">
        <v>88</v>
      </c>
      <c r="E18" s="21" t="s">
        <v>3227</v>
      </c>
      <c r="F18" s="21" t="s">
        <v>3228</v>
      </c>
      <c r="G18" s="21" t="s">
        <v>3229</v>
      </c>
      <c r="H18" s="21" t="s">
        <v>1225</v>
      </c>
      <c r="I18" s="21" t="s">
        <v>3230</v>
      </c>
      <c r="J18" s="21" t="s">
        <v>684</v>
      </c>
      <c r="K18" s="21" t="s">
        <v>3231</v>
      </c>
      <c r="L18" s="21" t="s">
        <v>931</v>
      </c>
      <c r="M18" s="21" t="s">
        <v>3232</v>
      </c>
      <c r="N18" s="107" t="s">
        <v>3233</v>
      </c>
    </row>
    <row r="19" spans="1:14">
      <c r="A19" s="18" t="s">
        <v>579</v>
      </c>
      <c r="B19" s="21" t="s">
        <v>580</v>
      </c>
      <c r="C19" s="106">
        <v>1.2500000000000001E-6</v>
      </c>
      <c r="D19" s="21" t="s">
        <v>88</v>
      </c>
      <c r="E19" s="21" t="s">
        <v>1350</v>
      </c>
      <c r="F19" s="21" t="s">
        <v>3202</v>
      </c>
      <c r="G19" s="21" t="s">
        <v>3234</v>
      </c>
      <c r="H19" s="21" t="s">
        <v>3235</v>
      </c>
      <c r="I19" s="21" t="s">
        <v>3236</v>
      </c>
      <c r="J19" s="21" t="s">
        <v>799</v>
      </c>
      <c r="K19" s="21" t="s">
        <v>1256</v>
      </c>
      <c r="L19" s="21" t="s">
        <v>245</v>
      </c>
      <c r="M19" s="21" t="s">
        <v>3237</v>
      </c>
      <c r="N19" s="107" t="s">
        <v>3238</v>
      </c>
    </row>
    <row r="20" spans="1:14">
      <c r="A20" s="18" t="s">
        <v>805</v>
      </c>
      <c r="B20" s="21" t="s">
        <v>806</v>
      </c>
      <c r="C20" s="106">
        <v>1.44E-6</v>
      </c>
      <c r="D20" s="21" t="s">
        <v>88</v>
      </c>
      <c r="E20" s="21" t="s">
        <v>3239</v>
      </c>
      <c r="F20" s="21" t="s">
        <v>807</v>
      </c>
      <c r="G20" s="21" t="s">
        <v>1325</v>
      </c>
      <c r="H20" s="21" t="s">
        <v>3240</v>
      </c>
      <c r="I20" s="21" t="s">
        <v>3241</v>
      </c>
      <c r="J20" s="21" t="s">
        <v>3242</v>
      </c>
      <c r="K20" s="21" t="s">
        <v>1269</v>
      </c>
      <c r="L20" s="21" t="s">
        <v>3243</v>
      </c>
      <c r="M20" s="21" t="s">
        <v>3244</v>
      </c>
      <c r="N20" s="107" t="s">
        <v>3245</v>
      </c>
    </row>
    <row r="21" spans="1:14">
      <c r="A21" s="18" t="s">
        <v>3246</v>
      </c>
      <c r="B21" s="21" t="s">
        <v>3247</v>
      </c>
      <c r="C21" s="106">
        <v>1.9E-6</v>
      </c>
      <c r="D21" s="21" t="s">
        <v>88</v>
      </c>
      <c r="E21" s="21" t="s">
        <v>3248</v>
      </c>
      <c r="F21" s="21" t="s">
        <v>1344</v>
      </c>
      <c r="G21" s="21" t="s">
        <v>1055</v>
      </c>
      <c r="H21" s="21" t="s">
        <v>3249</v>
      </c>
      <c r="I21" s="21" t="s">
        <v>3250</v>
      </c>
      <c r="J21" s="21" t="s">
        <v>1358</v>
      </c>
      <c r="K21" s="21" t="s">
        <v>3251</v>
      </c>
      <c r="L21" s="21" t="s">
        <v>3252</v>
      </c>
      <c r="M21" s="21" t="s">
        <v>3253</v>
      </c>
      <c r="N21" s="107" t="s">
        <v>3254</v>
      </c>
    </row>
    <row r="22" spans="1:14">
      <c r="A22" s="18" t="s">
        <v>3255</v>
      </c>
      <c r="B22" s="21" t="s">
        <v>3256</v>
      </c>
      <c r="C22" s="106">
        <v>2.2299999999999998E-6</v>
      </c>
      <c r="D22" s="21" t="s">
        <v>88</v>
      </c>
      <c r="E22" s="21" t="s">
        <v>3257</v>
      </c>
      <c r="F22" s="21" t="s">
        <v>1217</v>
      </c>
      <c r="G22" s="21" t="s">
        <v>3258</v>
      </c>
      <c r="H22" s="21" t="s">
        <v>3259</v>
      </c>
      <c r="I22" s="21" t="s">
        <v>3260</v>
      </c>
      <c r="J22" s="21" t="s">
        <v>3261</v>
      </c>
      <c r="K22" s="21" t="s">
        <v>3262</v>
      </c>
      <c r="L22" s="21" t="s">
        <v>3263</v>
      </c>
      <c r="M22" s="21" t="s">
        <v>3264</v>
      </c>
      <c r="N22" s="107" t="s">
        <v>3265</v>
      </c>
    </row>
    <row r="23" spans="1:14">
      <c r="A23" s="18" t="s">
        <v>204</v>
      </c>
      <c r="B23" s="21" t="s">
        <v>205</v>
      </c>
      <c r="C23" s="106">
        <v>2.7199999999999998E-6</v>
      </c>
      <c r="D23" s="21" t="s">
        <v>88</v>
      </c>
      <c r="E23" s="21" t="s">
        <v>3200</v>
      </c>
      <c r="F23" s="21" t="s">
        <v>1222</v>
      </c>
      <c r="G23" s="21" t="s">
        <v>206</v>
      </c>
      <c r="H23" s="21" t="s">
        <v>1261</v>
      </c>
      <c r="I23" s="21" t="s">
        <v>3266</v>
      </c>
      <c r="J23" s="21" t="s">
        <v>1144</v>
      </c>
      <c r="K23" s="21" t="s">
        <v>1092</v>
      </c>
      <c r="L23" s="21" t="s">
        <v>3257</v>
      </c>
      <c r="M23" s="21" t="s">
        <v>489</v>
      </c>
      <c r="N23" s="107" t="s">
        <v>3267</v>
      </c>
    </row>
    <row r="24" spans="1:14">
      <c r="A24" s="18" t="s">
        <v>1004</v>
      </c>
      <c r="B24" s="21" t="s">
        <v>1005</v>
      </c>
      <c r="C24" s="106">
        <v>2.9000000000000002E-6</v>
      </c>
      <c r="D24" s="21" t="s">
        <v>88</v>
      </c>
      <c r="E24" s="21" t="s">
        <v>3268</v>
      </c>
      <c r="F24" s="21" t="s">
        <v>650</v>
      </c>
      <c r="G24" s="21" t="s">
        <v>3269</v>
      </c>
      <c r="H24" s="21" t="s">
        <v>3270</v>
      </c>
      <c r="I24" s="21" t="s">
        <v>3271</v>
      </c>
      <c r="J24" s="21" t="s">
        <v>3272</v>
      </c>
      <c r="K24" s="21" t="s">
        <v>3273</v>
      </c>
      <c r="L24" s="21" t="s">
        <v>3274</v>
      </c>
      <c r="M24" s="21" t="s">
        <v>3275</v>
      </c>
      <c r="N24" s="107" t="s">
        <v>3276</v>
      </c>
    </row>
    <row r="25" spans="1:14">
      <c r="A25" s="18" t="s">
        <v>698</v>
      </c>
      <c r="B25" s="21" t="s">
        <v>699</v>
      </c>
      <c r="C25" s="106">
        <v>3.2200000000000001E-6</v>
      </c>
      <c r="D25" s="21" t="s">
        <v>88</v>
      </c>
      <c r="E25" s="21" t="s">
        <v>1268</v>
      </c>
      <c r="F25" s="21" t="s">
        <v>3277</v>
      </c>
      <c r="G25" s="21" t="s">
        <v>624</v>
      </c>
      <c r="H25" s="21" t="s">
        <v>3278</v>
      </c>
      <c r="I25" s="21" t="s">
        <v>3279</v>
      </c>
      <c r="J25" s="21" t="s">
        <v>3280</v>
      </c>
      <c r="K25" s="21" t="s">
        <v>1269</v>
      </c>
      <c r="L25" s="21" t="s">
        <v>3281</v>
      </c>
      <c r="M25" s="21" t="s">
        <v>2275</v>
      </c>
      <c r="N25" s="107" t="s">
        <v>3282</v>
      </c>
    </row>
    <row r="26" spans="1:14">
      <c r="A26" s="18" t="s">
        <v>704</v>
      </c>
      <c r="B26" s="21" t="s">
        <v>705</v>
      </c>
      <c r="C26" s="106">
        <v>3.3500000000000001E-6</v>
      </c>
      <c r="D26" s="21" t="s">
        <v>88</v>
      </c>
      <c r="E26" s="21" t="s">
        <v>1380</v>
      </c>
      <c r="F26" s="21" t="s">
        <v>3223</v>
      </c>
      <c r="G26" s="21" t="s">
        <v>465</v>
      </c>
      <c r="H26" s="21" t="s">
        <v>3280</v>
      </c>
      <c r="I26" s="21" t="s">
        <v>3283</v>
      </c>
      <c r="J26" s="21" t="s">
        <v>3224</v>
      </c>
      <c r="K26" s="21" t="s">
        <v>3284</v>
      </c>
      <c r="L26" s="21" t="s">
        <v>1382</v>
      </c>
      <c r="M26" s="21" t="s">
        <v>540</v>
      </c>
      <c r="N26" s="107" t="s">
        <v>3285</v>
      </c>
    </row>
    <row r="27" spans="1:14">
      <c r="A27" s="18" t="s">
        <v>717</v>
      </c>
      <c r="B27" s="21" t="s">
        <v>718</v>
      </c>
      <c r="C27" s="106">
        <v>3.41E-6</v>
      </c>
      <c r="D27" s="21" t="s">
        <v>88</v>
      </c>
      <c r="E27" s="21" t="s">
        <v>3286</v>
      </c>
      <c r="F27" s="21" t="s">
        <v>3287</v>
      </c>
      <c r="G27" s="21" t="s">
        <v>1250</v>
      </c>
      <c r="H27" s="21" t="s">
        <v>1258</v>
      </c>
      <c r="I27" s="21" t="s">
        <v>3288</v>
      </c>
      <c r="J27" s="21" t="s">
        <v>432</v>
      </c>
      <c r="K27" s="21" t="s">
        <v>3289</v>
      </c>
      <c r="L27" s="21" t="s">
        <v>898</v>
      </c>
      <c r="M27" s="21" t="s">
        <v>3290</v>
      </c>
      <c r="N27" s="107" t="s">
        <v>3253</v>
      </c>
    </row>
    <row r="28" spans="1:14">
      <c r="A28" s="18" t="s">
        <v>551</v>
      </c>
      <c r="B28" s="21" t="s">
        <v>552</v>
      </c>
      <c r="C28" s="106">
        <v>3.4599999999999999E-6</v>
      </c>
      <c r="D28" s="21" t="s">
        <v>88</v>
      </c>
      <c r="E28" s="21" t="s">
        <v>1211</v>
      </c>
      <c r="F28" s="21" t="s">
        <v>3291</v>
      </c>
      <c r="G28" s="21" t="s">
        <v>3292</v>
      </c>
      <c r="H28" s="21" t="s">
        <v>2272</v>
      </c>
      <c r="I28" s="21" t="s">
        <v>3293</v>
      </c>
      <c r="J28" s="21" t="s">
        <v>3294</v>
      </c>
      <c r="K28" s="21" t="s">
        <v>1212</v>
      </c>
      <c r="L28" s="21" t="s">
        <v>553</v>
      </c>
      <c r="M28" s="21" t="s">
        <v>531</v>
      </c>
      <c r="N28" s="107" t="s">
        <v>1110</v>
      </c>
    </row>
    <row r="29" spans="1:14">
      <c r="A29" s="18" t="s">
        <v>233</v>
      </c>
      <c r="B29" s="21" t="s">
        <v>234</v>
      </c>
      <c r="C29" s="106">
        <v>4.3800000000000004E-6</v>
      </c>
      <c r="D29" s="21" t="s">
        <v>88</v>
      </c>
      <c r="E29" s="21" t="s">
        <v>3295</v>
      </c>
      <c r="F29" s="21" t="s">
        <v>112</v>
      </c>
      <c r="G29" s="21" t="s">
        <v>235</v>
      </c>
      <c r="H29" s="21" t="s">
        <v>3296</v>
      </c>
      <c r="I29" s="21" t="s">
        <v>1278</v>
      </c>
      <c r="J29" s="21" t="s">
        <v>3297</v>
      </c>
      <c r="K29" s="21" t="s">
        <v>3298</v>
      </c>
      <c r="L29" s="21" t="s">
        <v>3175</v>
      </c>
      <c r="M29" s="21" t="s">
        <v>3299</v>
      </c>
      <c r="N29" s="107" t="s">
        <v>3300</v>
      </c>
    </row>
    <row r="30" spans="1:14">
      <c r="A30" s="18" t="s">
        <v>356</v>
      </c>
      <c r="B30" s="21" t="s">
        <v>357</v>
      </c>
      <c r="C30" s="106">
        <v>4.87E-6</v>
      </c>
      <c r="D30" s="21" t="s">
        <v>88</v>
      </c>
      <c r="E30" s="21" t="s">
        <v>3301</v>
      </c>
      <c r="F30" s="21" t="s">
        <v>3302</v>
      </c>
      <c r="G30" s="21" t="s">
        <v>358</v>
      </c>
      <c r="H30" s="21" t="s">
        <v>1229</v>
      </c>
      <c r="I30" s="21" t="s">
        <v>3303</v>
      </c>
      <c r="J30" s="21" t="s">
        <v>680</v>
      </c>
      <c r="K30" s="21" t="s">
        <v>3182</v>
      </c>
      <c r="L30" s="21" t="s">
        <v>3304</v>
      </c>
      <c r="M30" s="21" t="s">
        <v>3305</v>
      </c>
      <c r="N30" s="107" t="s">
        <v>3306</v>
      </c>
    </row>
    <row r="31" spans="1:14">
      <c r="A31" s="18" t="s">
        <v>340</v>
      </c>
      <c r="B31" s="21" t="s">
        <v>341</v>
      </c>
      <c r="C31" s="106">
        <v>4.9699999999999998E-6</v>
      </c>
      <c r="D31" s="21" t="s">
        <v>88</v>
      </c>
      <c r="E31" s="21" t="s">
        <v>1282</v>
      </c>
      <c r="F31" s="21" t="s">
        <v>2278</v>
      </c>
      <c r="G31" s="21" t="s">
        <v>3307</v>
      </c>
      <c r="H31" s="21" t="s">
        <v>3308</v>
      </c>
      <c r="I31" s="21" t="s">
        <v>1270</v>
      </c>
      <c r="J31" s="21" t="s">
        <v>142</v>
      </c>
      <c r="K31" s="21" t="s">
        <v>342</v>
      </c>
      <c r="L31" s="21" t="s">
        <v>3309</v>
      </c>
      <c r="M31" s="21" t="s">
        <v>3310</v>
      </c>
      <c r="N31" s="107" t="s">
        <v>1184</v>
      </c>
    </row>
    <row r="32" spans="1:14">
      <c r="A32" s="18" t="s">
        <v>554</v>
      </c>
      <c r="B32" s="21" t="s">
        <v>555</v>
      </c>
      <c r="C32" s="106">
        <v>5.0100000000000003E-6</v>
      </c>
      <c r="D32" s="21" t="s">
        <v>88</v>
      </c>
      <c r="E32" s="21" t="s">
        <v>1332</v>
      </c>
      <c r="F32" s="21" t="s">
        <v>3311</v>
      </c>
      <c r="G32" s="21" t="s">
        <v>1333</v>
      </c>
      <c r="H32" s="21" t="s">
        <v>3200</v>
      </c>
      <c r="I32" s="21" t="s">
        <v>1334</v>
      </c>
      <c r="J32" s="21" t="s">
        <v>3312</v>
      </c>
      <c r="K32" s="21" t="s">
        <v>1234</v>
      </c>
      <c r="L32" s="21" t="s">
        <v>556</v>
      </c>
      <c r="M32" s="21" t="s">
        <v>683</v>
      </c>
      <c r="N32" s="107" t="s">
        <v>544</v>
      </c>
    </row>
    <row r="33" spans="1:14">
      <c r="A33" s="18" t="s">
        <v>760</v>
      </c>
      <c r="B33" s="21" t="s">
        <v>761</v>
      </c>
      <c r="C33" s="106">
        <v>5.0499999999999999E-6</v>
      </c>
      <c r="D33" s="21" t="s">
        <v>88</v>
      </c>
      <c r="E33" s="21" t="s">
        <v>3313</v>
      </c>
      <c r="F33" s="21" t="s">
        <v>3314</v>
      </c>
      <c r="G33" s="21" t="s">
        <v>1335</v>
      </c>
      <c r="H33" s="21" t="s">
        <v>3315</v>
      </c>
      <c r="I33" s="21" t="s">
        <v>679</v>
      </c>
      <c r="J33" s="21" t="s">
        <v>2267</v>
      </c>
      <c r="K33" s="21" t="s">
        <v>1336</v>
      </c>
      <c r="L33" s="21" t="s">
        <v>3316</v>
      </c>
      <c r="M33" s="21" t="s">
        <v>3317</v>
      </c>
      <c r="N33" s="107" t="s">
        <v>3226</v>
      </c>
    </row>
    <row r="34" spans="1:14">
      <c r="A34" s="18" t="s">
        <v>706</v>
      </c>
      <c r="B34" s="21" t="s">
        <v>707</v>
      </c>
      <c r="C34" s="106">
        <v>5.3199999999999999E-6</v>
      </c>
      <c r="D34" s="21" t="s">
        <v>88</v>
      </c>
      <c r="E34" s="21" t="s">
        <v>3318</v>
      </c>
      <c r="F34" s="21" t="s">
        <v>3319</v>
      </c>
      <c r="G34" s="21" t="s">
        <v>3202</v>
      </c>
      <c r="H34" s="21" t="s">
        <v>3320</v>
      </c>
      <c r="I34" s="21" t="s">
        <v>1258</v>
      </c>
      <c r="J34" s="21" t="s">
        <v>369</v>
      </c>
      <c r="K34" s="21" t="s">
        <v>1259</v>
      </c>
      <c r="L34" s="21" t="s">
        <v>1139</v>
      </c>
      <c r="M34" s="21" t="s">
        <v>708</v>
      </c>
      <c r="N34" s="107" t="s">
        <v>3321</v>
      </c>
    </row>
    <row r="35" spans="1:14">
      <c r="A35" s="18" t="s">
        <v>273</v>
      </c>
      <c r="B35" s="21" t="s">
        <v>274</v>
      </c>
      <c r="C35" s="106">
        <v>5.5600000000000001E-6</v>
      </c>
      <c r="D35" s="21" t="s">
        <v>88</v>
      </c>
      <c r="E35" s="21" t="s">
        <v>1313</v>
      </c>
      <c r="F35" s="21" t="s">
        <v>3322</v>
      </c>
      <c r="G35" s="21" t="s">
        <v>275</v>
      </c>
      <c r="H35" s="21" t="s">
        <v>276</v>
      </c>
      <c r="I35" s="21" t="s">
        <v>3323</v>
      </c>
      <c r="J35" s="21" t="s">
        <v>3324</v>
      </c>
      <c r="K35" s="21" t="s">
        <v>3325</v>
      </c>
      <c r="L35" s="21" t="s">
        <v>3326</v>
      </c>
      <c r="M35" s="21" t="s">
        <v>3327</v>
      </c>
      <c r="N35" s="107" t="s">
        <v>3328</v>
      </c>
    </row>
    <row r="36" spans="1:14">
      <c r="A36" s="18" t="s">
        <v>414</v>
      </c>
      <c r="B36" s="21" t="s">
        <v>415</v>
      </c>
      <c r="C36" s="106">
        <v>5.6400000000000002E-6</v>
      </c>
      <c r="D36" s="21" t="s">
        <v>88</v>
      </c>
      <c r="E36" s="21" t="s">
        <v>1282</v>
      </c>
      <c r="F36" s="21" t="s">
        <v>3173</v>
      </c>
      <c r="G36" s="21" t="s">
        <v>3329</v>
      </c>
      <c r="H36" s="21" t="s">
        <v>3197</v>
      </c>
      <c r="I36" s="21" t="s">
        <v>3330</v>
      </c>
      <c r="J36" s="21" t="s">
        <v>3331</v>
      </c>
      <c r="K36" s="21" t="s">
        <v>1283</v>
      </c>
      <c r="L36" s="21" t="s">
        <v>416</v>
      </c>
      <c r="M36" s="21" t="s">
        <v>417</v>
      </c>
      <c r="N36" s="107" t="s">
        <v>1148</v>
      </c>
    </row>
    <row r="37" spans="1:14">
      <c r="A37" s="18" t="s">
        <v>3332</v>
      </c>
      <c r="B37" s="21" t="s">
        <v>3333</v>
      </c>
      <c r="C37" s="106">
        <v>5.7300000000000002E-6</v>
      </c>
      <c r="D37" s="21" t="s">
        <v>88</v>
      </c>
      <c r="E37" s="21" t="s">
        <v>1223</v>
      </c>
      <c r="F37" s="21" t="s">
        <v>3334</v>
      </c>
      <c r="G37" s="21" t="s">
        <v>3335</v>
      </c>
      <c r="H37" s="21" t="s">
        <v>3336</v>
      </c>
      <c r="I37" s="21" t="s">
        <v>3337</v>
      </c>
      <c r="J37" s="21" t="s">
        <v>3338</v>
      </c>
      <c r="K37" s="21" t="s">
        <v>3339</v>
      </c>
      <c r="L37" s="21" t="s">
        <v>3340</v>
      </c>
      <c r="M37" s="21" t="s">
        <v>3341</v>
      </c>
      <c r="N37" s="107" t="s">
        <v>3342</v>
      </c>
    </row>
    <row r="38" spans="1:14">
      <c r="A38" s="18" t="s">
        <v>504</v>
      </c>
      <c r="B38" s="21" t="s">
        <v>505</v>
      </c>
      <c r="C38" s="106">
        <v>5.7899999999999996E-6</v>
      </c>
      <c r="D38" s="21" t="s">
        <v>88</v>
      </c>
      <c r="E38" s="21" t="s">
        <v>3343</v>
      </c>
      <c r="F38" s="21" t="s">
        <v>3304</v>
      </c>
      <c r="G38" s="21" t="s">
        <v>3344</v>
      </c>
      <c r="H38" s="21" t="s">
        <v>3345</v>
      </c>
      <c r="I38" s="21" t="s">
        <v>3346</v>
      </c>
      <c r="J38" s="21" t="s">
        <v>3347</v>
      </c>
      <c r="K38" s="21" t="s">
        <v>3348</v>
      </c>
      <c r="L38" s="21" t="s">
        <v>3349</v>
      </c>
      <c r="M38" s="21" t="s">
        <v>3327</v>
      </c>
      <c r="N38" s="107" t="s">
        <v>3350</v>
      </c>
    </row>
    <row r="39" spans="1:14">
      <c r="A39" s="18" t="s">
        <v>574</v>
      </c>
      <c r="B39" s="21" t="s">
        <v>575</v>
      </c>
      <c r="C39" s="106">
        <v>6.3899999999999998E-6</v>
      </c>
      <c r="D39" s="21" t="s">
        <v>88</v>
      </c>
      <c r="E39" s="21" t="s">
        <v>3351</v>
      </c>
      <c r="F39" s="21" t="s">
        <v>3352</v>
      </c>
      <c r="G39" s="21" t="s">
        <v>1239</v>
      </c>
      <c r="H39" s="21" t="s">
        <v>3353</v>
      </c>
      <c r="I39" s="21" t="s">
        <v>3354</v>
      </c>
      <c r="J39" s="21" t="s">
        <v>3355</v>
      </c>
      <c r="K39" s="21" t="s">
        <v>443</v>
      </c>
      <c r="L39" s="21" t="s">
        <v>3356</v>
      </c>
      <c r="M39" s="21" t="s">
        <v>3357</v>
      </c>
      <c r="N39" s="107" t="s">
        <v>3358</v>
      </c>
    </row>
    <row r="40" spans="1:14">
      <c r="A40" s="18" t="s">
        <v>889</v>
      </c>
      <c r="B40" s="21" t="s">
        <v>890</v>
      </c>
      <c r="C40" s="106">
        <v>6.7399999999999998E-6</v>
      </c>
      <c r="D40" s="21" t="s">
        <v>88</v>
      </c>
      <c r="E40" s="21" t="s">
        <v>3359</v>
      </c>
      <c r="F40" s="21" t="s">
        <v>3360</v>
      </c>
      <c r="G40" s="21" t="s">
        <v>1303</v>
      </c>
      <c r="H40" s="21" t="s">
        <v>3361</v>
      </c>
      <c r="I40" s="21" t="s">
        <v>848</v>
      </c>
      <c r="J40" s="21" t="s">
        <v>3362</v>
      </c>
      <c r="K40" s="21" t="s">
        <v>3363</v>
      </c>
      <c r="L40" s="21" t="s">
        <v>1269</v>
      </c>
      <c r="M40" s="21" t="s">
        <v>3364</v>
      </c>
      <c r="N40" s="107" t="s">
        <v>540</v>
      </c>
    </row>
    <row r="41" spans="1:14">
      <c r="A41" s="18" t="s">
        <v>620</v>
      </c>
      <c r="B41" s="21" t="s">
        <v>621</v>
      </c>
      <c r="C41" s="106">
        <v>8.14E-6</v>
      </c>
      <c r="D41" s="21" t="s">
        <v>88</v>
      </c>
      <c r="E41" s="21" t="s">
        <v>3365</v>
      </c>
      <c r="F41" s="21" t="s">
        <v>3366</v>
      </c>
      <c r="G41" s="21" t="s">
        <v>3367</v>
      </c>
      <c r="H41" s="21" t="s">
        <v>451</v>
      </c>
      <c r="I41" s="21" t="s">
        <v>3368</v>
      </c>
      <c r="J41" s="21" t="s">
        <v>3369</v>
      </c>
      <c r="K41" s="21" t="s">
        <v>3370</v>
      </c>
      <c r="L41" s="21" t="s">
        <v>3371</v>
      </c>
      <c r="M41" s="21" t="s">
        <v>3372</v>
      </c>
      <c r="N41" s="107" t="s">
        <v>3373</v>
      </c>
    </row>
    <row r="42" spans="1:14">
      <c r="A42" s="18" t="s">
        <v>576</v>
      </c>
      <c r="B42" s="21" t="s">
        <v>577</v>
      </c>
      <c r="C42" s="106">
        <v>8.3899999999999993E-6</v>
      </c>
      <c r="D42" s="21" t="s">
        <v>88</v>
      </c>
      <c r="E42" s="21" t="s">
        <v>1365</v>
      </c>
      <c r="F42" s="21" t="s">
        <v>578</v>
      </c>
      <c r="G42" s="21" t="s">
        <v>3374</v>
      </c>
      <c r="H42" s="21" t="s">
        <v>3375</v>
      </c>
      <c r="I42" s="21" t="s">
        <v>3376</v>
      </c>
      <c r="J42" s="21" t="s">
        <v>3377</v>
      </c>
      <c r="K42" s="21" t="s">
        <v>3378</v>
      </c>
      <c r="L42" s="21" t="s">
        <v>1375</v>
      </c>
      <c r="M42" s="21" t="s">
        <v>3379</v>
      </c>
      <c r="N42" s="107" t="s">
        <v>3380</v>
      </c>
    </row>
    <row r="43" spans="1:14">
      <c r="A43" s="18" t="s">
        <v>463</v>
      </c>
      <c r="B43" s="21" t="s">
        <v>464</v>
      </c>
      <c r="C43" s="106">
        <v>8.4500000000000004E-6</v>
      </c>
      <c r="D43" s="21" t="s">
        <v>88</v>
      </c>
      <c r="E43" s="21" t="s">
        <v>3381</v>
      </c>
      <c r="F43" s="21" t="s">
        <v>3382</v>
      </c>
      <c r="G43" s="21" t="s">
        <v>1295</v>
      </c>
      <c r="H43" s="21" t="s">
        <v>3383</v>
      </c>
      <c r="I43" s="21" t="s">
        <v>465</v>
      </c>
      <c r="J43" s="21" t="s">
        <v>3384</v>
      </c>
      <c r="K43" s="21" t="s">
        <v>3280</v>
      </c>
      <c r="L43" s="21" t="s">
        <v>1296</v>
      </c>
      <c r="M43" s="21" t="s">
        <v>466</v>
      </c>
      <c r="N43" s="107" t="s">
        <v>3385</v>
      </c>
    </row>
    <row r="44" spans="1:14">
      <c r="A44" s="18" t="s">
        <v>307</v>
      </c>
      <c r="B44" s="21" t="s">
        <v>308</v>
      </c>
      <c r="C44" s="106">
        <v>8.6600000000000001E-6</v>
      </c>
      <c r="D44" s="21" t="s">
        <v>88</v>
      </c>
      <c r="E44" s="21" t="s">
        <v>3386</v>
      </c>
      <c r="F44" s="21" t="s">
        <v>1224</v>
      </c>
      <c r="G44" s="21" t="s">
        <v>309</v>
      </c>
      <c r="H44" s="21" t="s">
        <v>3387</v>
      </c>
      <c r="I44" s="21" t="s">
        <v>3388</v>
      </c>
      <c r="J44" s="21" t="s">
        <v>3389</v>
      </c>
      <c r="K44" s="21" t="s">
        <v>3390</v>
      </c>
      <c r="L44" s="21" t="s">
        <v>3391</v>
      </c>
      <c r="M44" s="21" t="s">
        <v>3392</v>
      </c>
      <c r="N44" s="107" t="s">
        <v>615</v>
      </c>
    </row>
    <row r="45" spans="1:14">
      <c r="A45" s="18" t="s">
        <v>493</v>
      </c>
      <c r="B45" s="21" t="s">
        <v>494</v>
      </c>
      <c r="C45" s="106">
        <v>8.9700000000000005E-6</v>
      </c>
      <c r="D45" s="21" t="s">
        <v>88</v>
      </c>
      <c r="E45" s="21" t="s">
        <v>3240</v>
      </c>
      <c r="F45" s="21" t="s">
        <v>3360</v>
      </c>
      <c r="G45" s="21" t="s">
        <v>1316</v>
      </c>
      <c r="H45" s="21" t="s">
        <v>495</v>
      </c>
      <c r="I45" s="21" t="s">
        <v>3393</v>
      </c>
      <c r="J45" s="21" t="s">
        <v>3394</v>
      </c>
      <c r="K45" s="21" t="s">
        <v>3316</v>
      </c>
      <c r="L45" s="21" t="s">
        <v>1315</v>
      </c>
      <c r="M45" s="21" t="s">
        <v>466</v>
      </c>
      <c r="N45" s="107" t="s">
        <v>3385</v>
      </c>
    </row>
    <row r="46" spans="1:14">
      <c r="A46" s="18" t="s">
        <v>660</v>
      </c>
      <c r="B46" s="21" t="s">
        <v>661</v>
      </c>
      <c r="C46" s="106">
        <v>9.2499999999999995E-6</v>
      </c>
      <c r="D46" s="21" t="s">
        <v>88</v>
      </c>
      <c r="E46" s="21" t="s">
        <v>3395</v>
      </c>
      <c r="F46" s="21" t="s">
        <v>1165</v>
      </c>
      <c r="G46" s="21" t="s">
        <v>3396</v>
      </c>
      <c r="H46" s="21" t="s">
        <v>1360</v>
      </c>
      <c r="I46" s="21" t="s">
        <v>3397</v>
      </c>
      <c r="J46" s="21" t="s">
        <v>1109</v>
      </c>
      <c r="K46" s="21" t="s">
        <v>3398</v>
      </c>
      <c r="L46" s="21" t="s">
        <v>3399</v>
      </c>
      <c r="M46" s="21" t="s">
        <v>3400</v>
      </c>
      <c r="N46" s="107" t="s">
        <v>3401</v>
      </c>
    </row>
    <row r="47" spans="1:14">
      <c r="A47" s="18" t="s">
        <v>634</v>
      </c>
      <c r="B47" s="21" t="s">
        <v>635</v>
      </c>
      <c r="C47" s="106">
        <v>1.0200000000000001E-5</v>
      </c>
      <c r="D47" s="21" t="s">
        <v>88</v>
      </c>
      <c r="E47" s="21" t="s">
        <v>3402</v>
      </c>
      <c r="F47" s="21" t="s">
        <v>3403</v>
      </c>
      <c r="G47" s="21" t="s">
        <v>540</v>
      </c>
      <c r="H47" s="21" t="s">
        <v>2270</v>
      </c>
      <c r="I47" s="21" t="s">
        <v>1330</v>
      </c>
      <c r="J47" s="21" t="s">
        <v>3404</v>
      </c>
      <c r="K47" s="21" t="s">
        <v>531</v>
      </c>
      <c r="L47" s="21" t="s">
        <v>3405</v>
      </c>
      <c r="M47" s="21" t="s">
        <v>3289</v>
      </c>
      <c r="N47" s="107" t="s">
        <v>3406</v>
      </c>
    </row>
    <row r="48" spans="1:14">
      <c r="A48" s="18" t="s">
        <v>871</v>
      </c>
      <c r="B48" s="21" t="s">
        <v>872</v>
      </c>
      <c r="C48" s="106">
        <v>1.04E-5</v>
      </c>
      <c r="D48" s="21" t="s">
        <v>88</v>
      </c>
      <c r="E48" s="21" t="s">
        <v>3407</v>
      </c>
      <c r="F48" s="21" t="s">
        <v>1325</v>
      </c>
      <c r="G48" s="21" t="s">
        <v>3313</v>
      </c>
      <c r="H48" s="21" t="s">
        <v>3408</v>
      </c>
      <c r="I48" s="21" t="s">
        <v>873</v>
      </c>
      <c r="J48" s="21" t="s">
        <v>3409</v>
      </c>
      <c r="K48" s="21" t="s">
        <v>3410</v>
      </c>
      <c r="L48" s="21" t="s">
        <v>1326</v>
      </c>
      <c r="M48" s="21" t="s">
        <v>3411</v>
      </c>
      <c r="N48" s="107" t="s">
        <v>675</v>
      </c>
    </row>
    <row r="49" spans="1:14">
      <c r="A49" s="18" t="s">
        <v>327</v>
      </c>
      <c r="B49" s="21" t="s">
        <v>328</v>
      </c>
      <c r="C49" s="106">
        <v>1.04E-5</v>
      </c>
      <c r="D49" s="21" t="s">
        <v>88</v>
      </c>
      <c r="E49" s="21" t="s">
        <v>329</v>
      </c>
      <c r="F49" s="21" t="s">
        <v>3412</v>
      </c>
      <c r="G49" s="21" t="s">
        <v>1283</v>
      </c>
      <c r="H49" s="21" t="s">
        <v>3413</v>
      </c>
      <c r="I49" s="21" t="s">
        <v>3414</v>
      </c>
      <c r="J49" s="21" t="s">
        <v>3415</v>
      </c>
      <c r="K49" s="21" t="s">
        <v>3416</v>
      </c>
      <c r="L49" s="21" t="s">
        <v>1215</v>
      </c>
      <c r="M49" s="21" t="s">
        <v>3417</v>
      </c>
      <c r="N49" s="107" t="s">
        <v>3257</v>
      </c>
    </row>
    <row r="50" spans="1:14">
      <c r="A50" s="18" t="s">
        <v>816</v>
      </c>
      <c r="B50" s="21" t="s">
        <v>817</v>
      </c>
      <c r="C50" s="106">
        <v>1.1199999999999999E-5</v>
      </c>
      <c r="D50" s="21" t="s">
        <v>88</v>
      </c>
      <c r="E50" s="21" t="s">
        <v>1314</v>
      </c>
      <c r="F50" s="21" t="s">
        <v>3359</v>
      </c>
      <c r="G50" s="21" t="s">
        <v>3382</v>
      </c>
      <c r="H50" s="21" t="s">
        <v>679</v>
      </c>
      <c r="I50" s="21" t="s">
        <v>3361</v>
      </c>
      <c r="J50" s="21" t="s">
        <v>3394</v>
      </c>
      <c r="K50" s="21" t="s">
        <v>1315</v>
      </c>
      <c r="L50" s="21" t="s">
        <v>2275</v>
      </c>
      <c r="M50" s="21" t="s">
        <v>1164</v>
      </c>
      <c r="N50" s="107" t="s">
        <v>3226</v>
      </c>
    </row>
    <row r="51" spans="1:14">
      <c r="A51" s="18" t="s">
        <v>422</v>
      </c>
      <c r="B51" s="21" t="s">
        <v>423</v>
      </c>
      <c r="C51" s="106">
        <v>1.1399999999999999E-5</v>
      </c>
      <c r="D51" s="21" t="s">
        <v>88</v>
      </c>
      <c r="E51" s="21" t="s">
        <v>1310</v>
      </c>
      <c r="F51" s="21" t="s">
        <v>424</v>
      </c>
      <c r="G51" s="21" t="s">
        <v>3173</v>
      </c>
      <c r="H51" s="21" t="s">
        <v>3418</v>
      </c>
      <c r="I51" s="21" t="s">
        <v>3419</v>
      </c>
      <c r="J51" s="21" t="s">
        <v>3420</v>
      </c>
      <c r="K51" s="21" t="s">
        <v>3421</v>
      </c>
      <c r="L51" s="21" t="s">
        <v>1227</v>
      </c>
      <c r="M51" s="21" t="s">
        <v>3422</v>
      </c>
      <c r="N51" s="107" t="s">
        <v>3423</v>
      </c>
    </row>
    <row r="52" spans="1:14">
      <c r="A52" s="18" t="s">
        <v>479</v>
      </c>
      <c r="B52" s="21" t="s">
        <v>480</v>
      </c>
      <c r="C52" s="106">
        <v>1.15E-5</v>
      </c>
      <c r="D52" s="21" t="s">
        <v>88</v>
      </c>
      <c r="E52" s="21" t="s">
        <v>3320</v>
      </c>
      <c r="F52" s="21" t="s">
        <v>3190</v>
      </c>
      <c r="G52" s="21" t="s">
        <v>406</v>
      </c>
      <c r="H52" s="21" t="s">
        <v>3238</v>
      </c>
      <c r="I52" s="21" t="s">
        <v>3424</v>
      </c>
      <c r="J52" s="21" t="s">
        <v>3425</v>
      </c>
      <c r="K52" s="21" t="s">
        <v>3426</v>
      </c>
      <c r="L52" s="21" t="s">
        <v>3427</v>
      </c>
      <c r="M52" s="21" t="s">
        <v>3428</v>
      </c>
      <c r="N52" s="107" t="s">
        <v>3429</v>
      </c>
    </row>
    <row r="53" spans="1:14">
      <c r="A53" s="18" t="s">
        <v>529</v>
      </c>
      <c r="B53" s="21" t="s">
        <v>530</v>
      </c>
      <c r="C53" s="106">
        <v>1.2099999999999999E-5</v>
      </c>
      <c r="D53" s="21" t="s">
        <v>88</v>
      </c>
      <c r="E53" s="21" t="s">
        <v>2272</v>
      </c>
      <c r="F53" s="21" t="s">
        <v>3404</v>
      </c>
      <c r="G53" s="21" t="s">
        <v>531</v>
      </c>
      <c r="H53" s="21" t="s">
        <v>3430</v>
      </c>
      <c r="I53" s="21" t="s">
        <v>1274</v>
      </c>
      <c r="J53" s="21" t="s">
        <v>3431</v>
      </c>
      <c r="K53" s="21" t="s">
        <v>3432</v>
      </c>
      <c r="L53" s="21" t="s">
        <v>3433</v>
      </c>
      <c r="M53" s="21" t="s">
        <v>3232</v>
      </c>
      <c r="N53" s="107" t="s">
        <v>3434</v>
      </c>
    </row>
    <row r="54" spans="1:14">
      <c r="A54" s="18" t="s">
        <v>3435</v>
      </c>
      <c r="B54" s="21" t="s">
        <v>3436</v>
      </c>
      <c r="C54" s="106">
        <v>1.22E-5</v>
      </c>
      <c r="D54" s="21" t="s">
        <v>88</v>
      </c>
      <c r="E54" s="21" t="s">
        <v>3437</v>
      </c>
      <c r="F54" s="21" t="s">
        <v>1243</v>
      </c>
      <c r="G54" s="21" t="s">
        <v>1183</v>
      </c>
      <c r="H54" s="21" t="s">
        <v>3438</v>
      </c>
      <c r="I54" s="21" t="s">
        <v>3439</v>
      </c>
      <c r="J54" s="21" t="s">
        <v>3440</v>
      </c>
      <c r="K54" s="21" t="s">
        <v>3441</v>
      </c>
      <c r="L54" s="21" t="s">
        <v>3442</v>
      </c>
      <c r="M54" s="21" t="s">
        <v>3443</v>
      </c>
      <c r="N54" s="107" t="s">
        <v>3444</v>
      </c>
    </row>
    <row r="55" spans="1:14">
      <c r="A55" s="18" t="s">
        <v>715</v>
      </c>
      <c r="B55" s="21" t="s">
        <v>716</v>
      </c>
      <c r="C55" s="106">
        <v>1.2500000000000001E-5</v>
      </c>
      <c r="D55" s="21" t="s">
        <v>88</v>
      </c>
      <c r="E55" s="21" t="s">
        <v>3318</v>
      </c>
      <c r="F55" s="21" t="s">
        <v>432</v>
      </c>
      <c r="G55" s="21" t="s">
        <v>1369</v>
      </c>
      <c r="H55" s="21" t="s">
        <v>3235</v>
      </c>
      <c r="I55" s="21" t="s">
        <v>3227</v>
      </c>
      <c r="J55" s="21" t="s">
        <v>3416</v>
      </c>
      <c r="K55" s="21" t="s">
        <v>1262</v>
      </c>
      <c r="L55" s="21" t="s">
        <v>899</v>
      </c>
      <c r="M55" s="21" t="s">
        <v>1235</v>
      </c>
      <c r="N55" s="107" t="s">
        <v>3445</v>
      </c>
    </row>
    <row r="56" spans="1:14">
      <c r="A56" s="18" t="s">
        <v>677</v>
      </c>
      <c r="B56" s="21" t="s">
        <v>678</v>
      </c>
      <c r="C56" s="106">
        <v>1.26E-5</v>
      </c>
      <c r="D56" s="21" t="s">
        <v>88</v>
      </c>
      <c r="E56" s="21" t="s">
        <v>1340</v>
      </c>
      <c r="F56" s="21" t="s">
        <v>672</v>
      </c>
      <c r="G56" s="21" t="s">
        <v>1341</v>
      </c>
      <c r="H56" s="21" t="s">
        <v>3446</v>
      </c>
      <c r="I56" s="21" t="s">
        <v>3447</v>
      </c>
      <c r="J56" s="21" t="s">
        <v>3384</v>
      </c>
      <c r="K56" s="21" t="s">
        <v>3448</v>
      </c>
      <c r="L56" s="21" t="s">
        <v>3449</v>
      </c>
      <c r="M56" s="21" t="s">
        <v>3450</v>
      </c>
      <c r="N56" s="107" t="s">
        <v>3451</v>
      </c>
    </row>
    <row r="57" spans="1:14">
      <c r="A57" s="18" t="s">
        <v>616</v>
      </c>
      <c r="B57" s="21" t="s">
        <v>617</v>
      </c>
      <c r="C57" s="106">
        <v>1.29E-5</v>
      </c>
      <c r="D57" s="21" t="s">
        <v>88</v>
      </c>
      <c r="E57" s="21" t="s">
        <v>1320</v>
      </c>
      <c r="F57" s="21" t="s">
        <v>3452</v>
      </c>
      <c r="G57" s="21" t="s">
        <v>618</v>
      </c>
      <c r="H57" s="21" t="s">
        <v>3453</v>
      </c>
      <c r="I57" s="21" t="s">
        <v>1321</v>
      </c>
      <c r="J57" s="21" t="s">
        <v>3446</v>
      </c>
      <c r="K57" s="21" t="s">
        <v>3377</v>
      </c>
      <c r="L57" s="21" t="s">
        <v>3454</v>
      </c>
      <c r="M57" s="21" t="s">
        <v>3380</v>
      </c>
      <c r="N57" s="107" t="s">
        <v>3455</v>
      </c>
    </row>
    <row r="58" spans="1:14">
      <c r="A58" s="18" t="s">
        <v>3456</v>
      </c>
      <c r="B58" s="21" t="s">
        <v>3457</v>
      </c>
      <c r="C58" s="106">
        <v>1.4E-5</v>
      </c>
      <c r="D58" s="21" t="s">
        <v>88</v>
      </c>
      <c r="E58" s="21" t="s">
        <v>3458</v>
      </c>
      <c r="F58" s="21" t="s">
        <v>531</v>
      </c>
      <c r="G58" s="21" t="s">
        <v>3216</v>
      </c>
      <c r="H58" s="21" t="s">
        <v>3459</v>
      </c>
      <c r="I58" s="21" t="s">
        <v>3460</v>
      </c>
      <c r="J58" s="21" t="s">
        <v>3461</v>
      </c>
      <c r="K58" s="21" t="s">
        <v>1289</v>
      </c>
      <c r="L58" s="21" t="s">
        <v>1236</v>
      </c>
      <c r="M58" s="21" t="s">
        <v>3434</v>
      </c>
      <c r="N58" s="107" t="s">
        <v>3462</v>
      </c>
    </row>
    <row r="59" spans="1:14">
      <c r="A59" s="18" t="s">
        <v>527</v>
      </c>
      <c r="B59" s="21" t="s">
        <v>528</v>
      </c>
      <c r="C59" s="106">
        <v>1.42E-5</v>
      </c>
      <c r="D59" s="21" t="s">
        <v>88</v>
      </c>
      <c r="E59" s="21" t="s">
        <v>1364</v>
      </c>
      <c r="F59" s="21" t="s">
        <v>3463</v>
      </c>
      <c r="G59" s="21" t="s">
        <v>1201</v>
      </c>
      <c r="H59" s="21" t="s">
        <v>3464</v>
      </c>
      <c r="I59" s="21" t="s">
        <v>3465</v>
      </c>
      <c r="J59" s="21" t="s">
        <v>3466</v>
      </c>
      <c r="K59" s="21" t="s">
        <v>3467</v>
      </c>
      <c r="L59" s="21" t="s">
        <v>3468</v>
      </c>
      <c r="M59" s="21" t="s">
        <v>3469</v>
      </c>
      <c r="N59" s="107" t="s">
        <v>3470</v>
      </c>
    </row>
    <row r="60" spans="1:14">
      <c r="A60" s="18" t="s">
        <v>849</v>
      </c>
      <c r="B60" s="21" t="s">
        <v>850</v>
      </c>
      <c r="C60" s="106">
        <v>1.43E-5</v>
      </c>
      <c r="D60" s="21" t="s">
        <v>88</v>
      </c>
      <c r="E60" s="21" t="s">
        <v>272</v>
      </c>
      <c r="F60" s="21" t="s">
        <v>3471</v>
      </c>
      <c r="G60" s="21" t="s">
        <v>3472</v>
      </c>
      <c r="H60" s="21" t="s">
        <v>1305</v>
      </c>
      <c r="I60" s="21" t="s">
        <v>3473</v>
      </c>
      <c r="J60" s="21" t="s">
        <v>483</v>
      </c>
      <c r="K60" s="21" t="s">
        <v>3474</v>
      </c>
      <c r="L60" s="21" t="s">
        <v>3475</v>
      </c>
      <c r="M60" s="21" t="s">
        <v>3210</v>
      </c>
      <c r="N60" s="107" t="s">
        <v>1140</v>
      </c>
    </row>
    <row r="61" spans="1:14">
      <c r="A61" s="18" t="s">
        <v>3476</v>
      </c>
      <c r="B61" s="21" t="s">
        <v>3477</v>
      </c>
      <c r="C61" s="106">
        <v>1.4600000000000001E-5</v>
      </c>
      <c r="D61" s="21" t="s">
        <v>88</v>
      </c>
      <c r="E61" s="21" t="s">
        <v>3478</v>
      </c>
      <c r="F61" s="21" t="s">
        <v>3479</v>
      </c>
      <c r="G61" s="21" t="s">
        <v>2269</v>
      </c>
      <c r="H61" s="21" t="s">
        <v>3480</v>
      </c>
      <c r="I61" s="21" t="s">
        <v>2276</v>
      </c>
      <c r="J61" s="21" t="s">
        <v>3481</v>
      </c>
      <c r="K61" s="21" t="s">
        <v>376</v>
      </c>
      <c r="L61" s="21" t="s">
        <v>1219</v>
      </c>
      <c r="M61" s="21" t="s">
        <v>3482</v>
      </c>
      <c r="N61" s="107" t="s">
        <v>3483</v>
      </c>
    </row>
    <row r="62" spans="1:14">
      <c r="A62" s="18" t="s">
        <v>693</v>
      </c>
      <c r="B62" s="21" t="s">
        <v>694</v>
      </c>
      <c r="C62" s="106">
        <v>1.5099999999999999E-5</v>
      </c>
      <c r="D62" s="21" t="s">
        <v>88</v>
      </c>
      <c r="E62" s="21" t="s">
        <v>1366</v>
      </c>
      <c r="F62" s="21" t="s">
        <v>618</v>
      </c>
      <c r="G62" s="21" t="s">
        <v>3484</v>
      </c>
      <c r="H62" s="21" t="s">
        <v>3485</v>
      </c>
      <c r="I62" s="21" t="s">
        <v>1367</v>
      </c>
      <c r="J62" s="21" t="s">
        <v>3486</v>
      </c>
      <c r="K62" s="21" t="s">
        <v>3487</v>
      </c>
      <c r="L62" s="21" t="s">
        <v>3488</v>
      </c>
      <c r="M62" s="21" t="s">
        <v>3450</v>
      </c>
      <c r="N62" s="107" t="s">
        <v>2275</v>
      </c>
    </row>
    <row r="63" spans="1:14">
      <c r="A63" s="18" t="s">
        <v>1086</v>
      </c>
      <c r="B63" s="21" t="s">
        <v>1087</v>
      </c>
      <c r="C63" s="106">
        <v>1.6500000000000001E-5</v>
      </c>
      <c r="D63" s="21" t="s">
        <v>88</v>
      </c>
      <c r="E63" s="21" t="s">
        <v>3280</v>
      </c>
      <c r="F63" s="21" t="s">
        <v>1088</v>
      </c>
      <c r="G63" s="21" t="s">
        <v>1219</v>
      </c>
      <c r="H63" s="21" t="s">
        <v>3287</v>
      </c>
      <c r="I63" s="21" t="s">
        <v>3489</v>
      </c>
      <c r="J63" s="21" t="s">
        <v>3175</v>
      </c>
      <c r="K63" s="21" t="s">
        <v>3490</v>
      </c>
      <c r="L63" s="21" t="s">
        <v>143</v>
      </c>
      <c r="M63" s="21" t="s">
        <v>653</v>
      </c>
      <c r="N63" s="107" t="s">
        <v>3491</v>
      </c>
    </row>
    <row r="64" spans="1:14">
      <c r="A64" s="18" t="s">
        <v>790</v>
      </c>
      <c r="B64" s="21" t="s">
        <v>791</v>
      </c>
      <c r="C64" s="106">
        <v>1.7499999999999998E-5</v>
      </c>
      <c r="D64" s="21" t="s">
        <v>88</v>
      </c>
      <c r="E64" s="21" t="s">
        <v>659</v>
      </c>
      <c r="F64" s="21" t="s">
        <v>683</v>
      </c>
      <c r="G64" s="21" t="s">
        <v>519</v>
      </c>
      <c r="H64" s="21" t="s">
        <v>3158</v>
      </c>
      <c r="I64" s="21" t="s">
        <v>1305</v>
      </c>
      <c r="J64" s="21" t="s">
        <v>3492</v>
      </c>
      <c r="K64" s="21" t="s">
        <v>1134</v>
      </c>
      <c r="L64" s="21" t="s">
        <v>3493</v>
      </c>
      <c r="M64" s="21" t="s">
        <v>1243</v>
      </c>
      <c r="N64" s="107" t="s">
        <v>3494</v>
      </c>
    </row>
    <row r="65" spans="1:14">
      <c r="A65" s="18" t="s">
        <v>3495</v>
      </c>
      <c r="B65" s="21" t="s">
        <v>3496</v>
      </c>
      <c r="C65" s="106">
        <v>1.7900000000000001E-5</v>
      </c>
      <c r="D65" s="21" t="s">
        <v>88</v>
      </c>
      <c r="E65" s="21" t="s">
        <v>3497</v>
      </c>
      <c r="F65" s="21" t="s">
        <v>3498</v>
      </c>
      <c r="G65" s="21" t="s">
        <v>3499</v>
      </c>
      <c r="H65" s="21" t="s">
        <v>3500</v>
      </c>
      <c r="I65" s="21" t="s">
        <v>3501</v>
      </c>
      <c r="J65" s="21" t="s">
        <v>3502</v>
      </c>
      <c r="K65" s="21" t="s">
        <v>3503</v>
      </c>
      <c r="L65" s="21" t="s">
        <v>3504</v>
      </c>
      <c r="M65" s="21" t="s">
        <v>3505</v>
      </c>
      <c r="N65" s="107" t="s">
        <v>3506</v>
      </c>
    </row>
    <row r="66" spans="1:14">
      <c r="A66" s="18" t="s">
        <v>739</v>
      </c>
      <c r="B66" s="21" t="s">
        <v>740</v>
      </c>
      <c r="C66" s="106">
        <v>1.8600000000000001E-5</v>
      </c>
      <c r="D66" s="21" t="s">
        <v>88</v>
      </c>
      <c r="E66" s="21" t="s">
        <v>3507</v>
      </c>
      <c r="F66" s="21" t="s">
        <v>1340</v>
      </c>
      <c r="G66" s="21" t="s">
        <v>741</v>
      </c>
      <c r="H66" s="21" t="s">
        <v>3485</v>
      </c>
      <c r="I66" s="21" t="s">
        <v>3360</v>
      </c>
      <c r="J66" s="21" t="s">
        <v>1342</v>
      </c>
      <c r="K66" s="21" t="s">
        <v>3280</v>
      </c>
      <c r="L66" s="21" t="s">
        <v>3410</v>
      </c>
      <c r="M66" s="21" t="s">
        <v>3508</v>
      </c>
      <c r="N66" s="107" t="s">
        <v>675</v>
      </c>
    </row>
    <row r="67" spans="1:14">
      <c r="A67" s="18" t="s">
        <v>757</v>
      </c>
      <c r="B67" s="21" t="s">
        <v>758</v>
      </c>
      <c r="C67" s="106">
        <v>1.9000000000000001E-5</v>
      </c>
      <c r="D67" s="21" t="s">
        <v>88</v>
      </c>
      <c r="E67" s="21" t="s">
        <v>1299</v>
      </c>
      <c r="F67" s="21" t="s">
        <v>3509</v>
      </c>
      <c r="G67" s="21" t="s">
        <v>3510</v>
      </c>
      <c r="H67" s="21" t="s">
        <v>3485</v>
      </c>
      <c r="I67" s="21" t="s">
        <v>759</v>
      </c>
      <c r="J67" s="21" t="s">
        <v>3511</v>
      </c>
      <c r="K67" s="21" t="s">
        <v>3409</v>
      </c>
      <c r="L67" s="21" t="s">
        <v>1300</v>
      </c>
      <c r="M67" s="21" t="s">
        <v>3512</v>
      </c>
      <c r="N67" s="107" t="s">
        <v>565</v>
      </c>
    </row>
    <row r="68" spans="1:14">
      <c r="A68" s="18" t="s">
        <v>859</v>
      </c>
      <c r="B68" s="21" t="s">
        <v>860</v>
      </c>
      <c r="C68" s="106">
        <v>1.9000000000000001E-5</v>
      </c>
      <c r="D68" s="21" t="s">
        <v>88</v>
      </c>
      <c r="E68" s="21" t="s">
        <v>1351</v>
      </c>
      <c r="F68" s="21" t="s">
        <v>861</v>
      </c>
      <c r="G68" s="21" t="s">
        <v>3513</v>
      </c>
      <c r="H68" s="21" t="s">
        <v>3514</v>
      </c>
      <c r="I68" s="21" t="s">
        <v>1352</v>
      </c>
      <c r="J68" s="21" t="s">
        <v>3377</v>
      </c>
      <c r="K68" s="21" t="s">
        <v>3515</v>
      </c>
      <c r="L68" s="21" t="s">
        <v>3516</v>
      </c>
      <c r="M68" s="21" t="s">
        <v>3517</v>
      </c>
      <c r="N68" s="107" t="s">
        <v>345</v>
      </c>
    </row>
    <row r="69" spans="1:14">
      <c r="A69" s="18" t="s">
        <v>837</v>
      </c>
      <c r="B69" s="21" t="s">
        <v>838</v>
      </c>
      <c r="C69" s="106">
        <v>1.9300000000000002E-5</v>
      </c>
      <c r="D69" s="21" t="s">
        <v>88</v>
      </c>
      <c r="E69" s="21" t="s">
        <v>1112</v>
      </c>
      <c r="F69" s="21" t="s">
        <v>3518</v>
      </c>
      <c r="G69" s="21" t="s">
        <v>765</v>
      </c>
      <c r="H69" s="21" t="s">
        <v>680</v>
      </c>
      <c r="I69" s="21" t="s">
        <v>3519</v>
      </c>
      <c r="J69" s="21" t="s">
        <v>3520</v>
      </c>
      <c r="K69" s="21" t="s">
        <v>1286</v>
      </c>
      <c r="L69" s="21" t="s">
        <v>3521</v>
      </c>
      <c r="M69" s="21" t="s">
        <v>961</v>
      </c>
      <c r="N69" s="107" t="s">
        <v>3522</v>
      </c>
    </row>
    <row r="70" spans="1:14">
      <c r="A70" s="18" t="s">
        <v>998</v>
      </c>
      <c r="B70" s="21" t="s">
        <v>999</v>
      </c>
      <c r="C70" s="106">
        <v>2.1699999999999999E-5</v>
      </c>
      <c r="D70" s="21" t="s">
        <v>88</v>
      </c>
      <c r="E70" s="21" t="s">
        <v>3286</v>
      </c>
      <c r="F70" s="21" t="s">
        <v>3523</v>
      </c>
      <c r="G70" s="21" t="s">
        <v>3329</v>
      </c>
      <c r="H70" s="21" t="s">
        <v>416</v>
      </c>
      <c r="I70" s="21" t="s">
        <v>1270</v>
      </c>
      <c r="J70" s="21" t="s">
        <v>1271</v>
      </c>
      <c r="K70" s="21" t="s">
        <v>3164</v>
      </c>
      <c r="L70" s="21" t="s">
        <v>3524</v>
      </c>
      <c r="M70" s="21" t="s">
        <v>3525</v>
      </c>
      <c r="N70" s="107" t="s">
        <v>938</v>
      </c>
    </row>
    <row r="71" spans="1:14">
      <c r="A71" s="18" t="s">
        <v>606</v>
      </c>
      <c r="B71" s="21" t="s">
        <v>607</v>
      </c>
      <c r="C71" s="106">
        <v>2.34E-5</v>
      </c>
      <c r="D71" s="21" t="s">
        <v>88</v>
      </c>
      <c r="E71" s="21" t="s">
        <v>1123</v>
      </c>
      <c r="F71" s="21" t="s">
        <v>3526</v>
      </c>
      <c r="G71" s="21" t="s">
        <v>3527</v>
      </c>
      <c r="H71" s="21" t="s">
        <v>3461</v>
      </c>
      <c r="I71" s="21" t="s">
        <v>1241</v>
      </c>
      <c r="J71" s="21" t="s">
        <v>268</v>
      </c>
      <c r="K71" s="21" t="s">
        <v>591</v>
      </c>
      <c r="L71" s="21" t="s">
        <v>3528</v>
      </c>
      <c r="M71" s="21" t="s">
        <v>3529</v>
      </c>
      <c r="N71" s="107" t="s">
        <v>3530</v>
      </c>
    </row>
    <row r="72" spans="1:14">
      <c r="A72" s="18" t="s">
        <v>941</v>
      </c>
      <c r="B72" s="21" t="s">
        <v>942</v>
      </c>
      <c r="C72" s="106">
        <v>2.4600000000000002E-5</v>
      </c>
      <c r="D72" s="21" t="s">
        <v>88</v>
      </c>
      <c r="E72" s="21" t="s">
        <v>3531</v>
      </c>
      <c r="F72" s="21" t="s">
        <v>1214</v>
      </c>
      <c r="G72" s="21" t="s">
        <v>1112</v>
      </c>
      <c r="H72" s="21" t="s">
        <v>483</v>
      </c>
      <c r="I72" s="21" t="s">
        <v>3532</v>
      </c>
      <c r="J72" s="21" t="s">
        <v>645</v>
      </c>
      <c r="K72" s="21" t="s">
        <v>591</v>
      </c>
      <c r="L72" s="21" t="s">
        <v>3211</v>
      </c>
      <c r="M72" s="21" t="s">
        <v>3151</v>
      </c>
      <c r="N72" s="107" t="s">
        <v>3533</v>
      </c>
    </row>
    <row r="73" spans="1:14">
      <c r="A73" s="18" t="s">
        <v>3534</v>
      </c>
      <c r="B73" s="21" t="s">
        <v>3535</v>
      </c>
      <c r="C73" s="106">
        <v>2.58E-5</v>
      </c>
      <c r="D73" s="21" t="s">
        <v>88</v>
      </c>
      <c r="E73" s="21" t="s">
        <v>3536</v>
      </c>
      <c r="F73" s="21" t="s">
        <v>3537</v>
      </c>
      <c r="G73" s="21" t="s">
        <v>3538</v>
      </c>
      <c r="H73" s="21" t="s">
        <v>384</v>
      </c>
      <c r="I73" s="21" t="s">
        <v>3539</v>
      </c>
      <c r="J73" s="21" t="s">
        <v>3459</v>
      </c>
      <c r="K73" s="21" t="s">
        <v>3460</v>
      </c>
      <c r="L73" s="21" t="s">
        <v>3540</v>
      </c>
      <c r="M73" s="21" t="s">
        <v>690</v>
      </c>
      <c r="N73" s="107" t="s">
        <v>3541</v>
      </c>
    </row>
    <row r="74" spans="1:14">
      <c r="A74" s="18" t="s">
        <v>744</v>
      </c>
      <c r="B74" s="21" t="s">
        <v>745</v>
      </c>
      <c r="C74" s="106">
        <v>2.9E-5</v>
      </c>
      <c r="D74" s="21" t="s">
        <v>88</v>
      </c>
      <c r="E74" s="21" t="s">
        <v>3365</v>
      </c>
      <c r="F74" s="21" t="s">
        <v>3542</v>
      </c>
      <c r="G74" s="21" t="s">
        <v>3543</v>
      </c>
      <c r="H74" s="21" t="s">
        <v>746</v>
      </c>
      <c r="I74" s="21" t="s">
        <v>3544</v>
      </c>
      <c r="J74" s="21" t="s">
        <v>3545</v>
      </c>
      <c r="K74" s="21" t="s">
        <v>3368</v>
      </c>
      <c r="L74" s="21" t="s">
        <v>3369</v>
      </c>
      <c r="M74" s="21" t="s">
        <v>3546</v>
      </c>
      <c r="N74" s="107" t="s">
        <v>3547</v>
      </c>
    </row>
    <row r="75" spans="1:14">
      <c r="A75" s="18" t="s">
        <v>446</v>
      </c>
      <c r="B75" s="21" t="s">
        <v>447</v>
      </c>
      <c r="C75" s="106">
        <v>3.2299999999999999E-5</v>
      </c>
      <c r="D75" s="21" t="s">
        <v>88</v>
      </c>
      <c r="E75" s="21" t="s">
        <v>3329</v>
      </c>
      <c r="F75" s="21" t="s">
        <v>448</v>
      </c>
      <c r="G75" s="21" t="s">
        <v>3404</v>
      </c>
      <c r="H75" s="21" t="s">
        <v>1238</v>
      </c>
      <c r="I75" s="21" t="s">
        <v>3538</v>
      </c>
      <c r="J75" s="21" t="s">
        <v>1222</v>
      </c>
      <c r="K75" s="21" t="s">
        <v>1239</v>
      </c>
      <c r="L75" s="21" t="s">
        <v>3266</v>
      </c>
      <c r="M75" s="21" t="s">
        <v>266</v>
      </c>
      <c r="N75" s="107" t="s">
        <v>3548</v>
      </c>
    </row>
    <row r="76" spans="1:14">
      <c r="A76" s="18" t="s">
        <v>318</v>
      </c>
      <c r="B76" s="21" t="s">
        <v>319</v>
      </c>
      <c r="C76" s="106">
        <v>3.2499999999999997E-5</v>
      </c>
      <c r="D76" s="21" t="s">
        <v>88</v>
      </c>
      <c r="E76" s="21" t="s">
        <v>3549</v>
      </c>
      <c r="F76" s="21" t="s">
        <v>3198</v>
      </c>
      <c r="G76" s="21" t="s">
        <v>1221</v>
      </c>
      <c r="H76" s="21" t="s">
        <v>3550</v>
      </c>
      <c r="I76" s="21" t="s">
        <v>1222</v>
      </c>
      <c r="J76" s="21" t="s">
        <v>3215</v>
      </c>
      <c r="K76" s="21" t="s">
        <v>3321</v>
      </c>
      <c r="L76" s="21" t="s">
        <v>3181</v>
      </c>
      <c r="M76" s="21" t="s">
        <v>910</v>
      </c>
      <c r="N76" s="107" t="s">
        <v>3551</v>
      </c>
    </row>
    <row r="77" spans="1:14">
      <c r="A77" s="18" t="s">
        <v>330</v>
      </c>
      <c r="B77" s="21" t="s">
        <v>331</v>
      </c>
      <c r="C77" s="106">
        <v>3.3899999999999997E-5</v>
      </c>
      <c r="D77" s="21" t="s">
        <v>88</v>
      </c>
      <c r="E77" s="21" t="s">
        <v>3552</v>
      </c>
      <c r="F77" s="21" t="s">
        <v>3553</v>
      </c>
      <c r="G77" s="21" t="s">
        <v>3554</v>
      </c>
      <c r="H77" s="21" t="s">
        <v>3555</v>
      </c>
      <c r="I77" s="21" t="s">
        <v>3556</v>
      </c>
      <c r="J77" s="21" t="s">
        <v>3557</v>
      </c>
      <c r="K77" s="21" t="s">
        <v>3558</v>
      </c>
      <c r="L77" s="21" t="s">
        <v>3559</v>
      </c>
      <c r="M77" s="21" t="s">
        <v>3560</v>
      </c>
      <c r="N77" s="107" t="s">
        <v>3561</v>
      </c>
    </row>
    <row r="78" spans="1:14">
      <c r="A78" s="18" t="s">
        <v>985</v>
      </c>
      <c r="B78" s="21" t="s">
        <v>986</v>
      </c>
      <c r="C78" s="106">
        <v>3.4100000000000002E-5</v>
      </c>
      <c r="D78" s="21" t="s">
        <v>88</v>
      </c>
      <c r="E78" s="21" t="s">
        <v>3562</v>
      </c>
      <c r="F78" s="21" t="s">
        <v>3563</v>
      </c>
      <c r="G78" s="21" t="s">
        <v>1257</v>
      </c>
      <c r="H78" s="21" t="s">
        <v>3564</v>
      </c>
      <c r="I78" s="21" t="s">
        <v>3565</v>
      </c>
      <c r="J78" s="21" t="s">
        <v>3566</v>
      </c>
      <c r="K78" s="21" t="s">
        <v>3567</v>
      </c>
      <c r="L78" s="21" t="s">
        <v>3568</v>
      </c>
      <c r="M78" s="21" t="s">
        <v>3569</v>
      </c>
      <c r="N78" s="107" t="s">
        <v>3570</v>
      </c>
    </row>
    <row r="79" spans="1:14">
      <c r="A79" s="18" t="s">
        <v>138</v>
      </c>
      <c r="B79" s="21" t="s">
        <v>139</v>
      </c>
      <c r="C79" s="106">
        <v>3.68E-5</v>
      </c>
      <c r="D79" s="21" t="s">
        <v>88</v>
      </c>
      <c r="E79" s="21" t="s">
        <v>1220</v>
      </c>
      <c r="F79" s="21" t="s">
        <v>3571</v>
      </c>
      <c r="G79" s="21" t="s">
        <v>500</v>
      </c>
      <c r="H79" s="21" t="s">
        <v>3572</v>
      </c>
      <c r="I79" s="21" t="s">
        <v>1252</v>
      </c>
      <c r="J79" s="21" t="s">
        <v>3573</v>
      </c>
      <c r="K79" s="21" t="s">
        <v>3303</v>
      </c>
      <c r="L79" s="21" t="s">
        <v>910</v>
      </c>
      <c r="M79" s="21" t="s">
        <v>3574</v>
      </c>
      <c r="N79" s="107" t="s">
        <v>1284</v>
      </c>
    </row>
    <row r="80" spans="1:14">
      <c r="A80" s="18" t="s">
        <v>629</v>
      </c>
      <c r="B80" s="21" t="s">
        <v>630</v>
      </c>
      <c r="C80" s="106">
        <v>4.1100000000000003E-5</v>
      </c>
      <c r="D80" s="21" t="s">
        <v>88</v>
      </c>
      <c r="E80" s="21" t="s">
        <v>3531</v>
      </c>
      <c r="F80" s="21" t="s">
        <v>3575</v>
      </c>
      <c r="G80" s="21" t="s">
        <v>1112</v>
      </c>
      <c r="H80" s="21" t="s">
        <v>1248</v>
      </c>
      <c r="I80" s="21" t="s">
        <v>450</v>
      </c>
      <c r="J80" s="21" t="s">
        <v>645</v>
      </c>
      <c r="K80" s="21" t="s">
        <v>3576</v>
      </c>
      <c r="L80" s="21" t="s">
        <v>3532</v>
      </c>
      <c r="M80" s="21" t="s">
        <v>961</v>
      </c>
      <c r="N80" s="107" t="s">
        <v>1182</v>
      </c>
    </row>
    <row r="81" spans="1:14">
      <c r="A81" s="18" t="s">
        <v>920</v>
      </c>
      <c r="B81" s="21" t="s">
        <v>921</v>
      </c>
      <c r="C81" s="106">
        <v>4.1900000000000002E-5</v>
      </c>
      <c r="D81" s="21" t="s">
        <v>88</v>
      </c>
      <c r="E81" s="21" t="s">
        <v>3526</v>
      </c>
      <c r="F81" s="21" t="s">
        <v>272</v>
      </c>
      <c r="G81" s="21" t="s">
        <v>3577</v>
      </c>
      <c r="H81" s="21" t="s">
        <v>1131</v>
      </c>
      <c r="I81" s="21" t="s">
        <v>3578</v>
      </c>
      <c r="J81" s="21" t="s">
        <v>3213</v>
      </c>
      <c r="K81" s="21" t="s">
        <v>3579</v>
      </c>
      <c r="L81" s="21" t="s">
        <v>3580</v>
      </c>
      <c r="M81" s="21" t="s">
        <v>3581</v>
      </c>
      <c r="N81" s="107" t="s">
        <v>3582</v>
      </c>
    </row>
    <row r="82" spans="1:14">
      <c r="A82" s="18" t="s">
        <v>828</v>
      </c>
      <c r="B82" s="21" t="s">
        <v>829</v>
      </c>
      <c r="C82" s="106">
        <v>4.74E-5</v>
      </c>
      <c r="D82" s="21" t="s">
        <v>88</v>
      </c>
      <c r="E82" s="21" t="s">
        <v>3583</v>
      </c>
      <c r="F82" s="21" t="s">
        <v>830</v>
      </c>
      <c r="G82" s="21" t="s">
        <v>1207</v>
      </c>
      <c r="H82" s="21" t="s">
        <v>1174</v>
      </c>
      <c r="I82" s="21" t="s">
        <v>3584</v>
      </c>
      <c r="J82" s="21" t="s">
        <v>3585</v>
      </c>
      <c r="K82" s="21" t="s">
        <v>1347</v>
      </c>
      <c r="L82" s="21" t="s">
        <v>3193</v>
      </c>
      <c r="M82" s="21" t="s">
        <v>3586</v>
      </c>
      <c r="N82" s="107" t="s">
        <v>543</v>
      </c>
    </row>
    <row r="83" spans="1:14">
      <c r="A83" s="18" t="s">
        <v>1028</v>
      </c>
      <c r="B83" s="21" t="s">
        <v>1029</v>
      </c>
      <c r="C83" s="106">
        <v>4.8399999999999997E-5</v>
      </c>
      <c r="D83" s="21" t="s">
        <v>88</v>
      </c>
      <c r="E83" s="21" t="s">
        <v>1221</v>
      </c>
      <c r="F83" s="21" t="s">
        <v>3587</v>
      </c>
      <c r="G83" s="21" t="s">
        <v>3588</v>
      </c>
      <c r="H83" s="21" t="s">
        <v>1255</v>
      </c>
      <c r="I83" s="21" t="s">
        <v>432</v>
      </c>
      <c r="J83" s="21" t="s">
        <v>3421</v>
      </c>
      <c r="K83" s="21" t="s">
        <v>938</v>
      </c>
      <c r="L83" s="21" t="s">
        <v>3589</v>
      </c>
      <c r="M83" s="21" t="s">
        <v>3586</v>
      </c>
      <c r="N83" s="107" t="s">
        <v>3590</v>
      </c>
    </row>
    <row r="84" spans="1:14">
      <c r="A84" s="18" t="s">
        <v>709</v>
      </c>
      <c r="B84" s="21" t="s">
        <v>710</v>
      </c>
      <c r="C84" s="106">
        <v>5.2099999999999999E-5</v>
      </c>
      <c r="D84" s="21" t="s">
        <v>88</v>
      </c>
      <c r="E84" s="21" t="s">
        <v>3591</v>
      </c>
      <c r="F84" s="21" t="s">
        <v>3592</v>
      </c>
      <c r="G84" s="21" t="s">
        <v>1363</v>
      </c>
      <c r="H84" s="21" t="s">
        <v>3593</v>
      </c>
      <c r="I84" s="21" t="s">
        <v>3594</v>
      </c>
      <c r="J84" s="21" t="s">
        <v>711</v>
      </c>
      <c r="K84" s="21" t="s">
        <v>2269</v>
      </c>
      <c r="L84" s="21" t="s">
        <v>112</v>
      </c>
      <c r="M84" s="21" t="s">
        <v>3595</v>
      </c>
      <c r="N84" s="107" t="s">
        <v>105</v>
      </c>
    </row>
    <row r="85" spans="1:14">
      <c r="A85" s="18" t="s">
        <v>511</v>
      </c>
      <c r="B85" s="21" t="s">
        <v>512</v>
      </c>
      <c r="C85" s="106">
        <v>5.38E-5</v>
      </c>
      <c r="D85" s="21" t="s">
        <v>88</v>
      </c>
      <c r="E85" s="21" t="s">
        <v>3596</v>
      </c>
      <c r="F85" s="21" t="s">
        <v>708</v>
      </c>
      <c r="G85" s="21" t="s">
        <v>3167</v>
      </c>
      <c r="H85" s="21" t="s">
        <v>1234</v>
      </c>
      <c r="I85" s="21" t="s">
        <v>3597</v>
      </c>
      <c r="J85" s="21" t="s">
        <v>3205</v>
      </c>
      <c r="K85" s="21" t="s">
        <v>3598</v>
      </c>
      <c r="L85" s="21" t="s">
        <v>1360</v>
      </c>
      <c r="M85" s="21" t="s">
        <v>3216</v>
      </c>
      <c r="N85" s="107" t="s">
        <v>3231</v>
      </c>
    </row>
    <row r="86" spans="1:14">
      <c r="A86" s="18" t="s">
        <v>1049</v>
      </c>
      <c r="B86" s="21" t="s">
        <v>1050</v>
      </c>
      <c r="C86" s="106">
        <v>5.5399999999999998E-5</v>
      </c>
      <c r="D86" s="21" t="s">
        <v>88</v>
      </c>
      <c r="E86" s="21" t="s">
        <v>3286</v>
      </c>
      <c r="F86" s="21" t="s">
        <v>376</v>
      </c>
      <c r="G86" s="21" t="s">
        <v>1374</v>
      </c>
      <c r="H86" s="21" t="s">
        <v>1283</v>
      </c>
      <c r="I86" s="21" t="s">
        <v>3599</v>
      </c>
      <c r="J86" s="21" t="s">
        <v>3600</v>
      </c>
      <c r="K86" s="21" t="s">
        <v>3601</v>
      </c>
      <c r="L86" s="21" t="s">
        <v>3176</v>
      </c>
      <c r="M86" s="21" t="s">
        <v>3538</v>
      </c>
      <c r="N86" s="107" t="s">
        <v>3483</v>
      </c>
    </row>
    <row r="87" spans="1:14">
      <c r="A87" s="18" t="s">
        <v>852</v>
      </c>
      <c r="B87" s="21" t="s">
        <v>853</v>
      </c>
      <c r="C87" s="106">
        <v>5.7399999999999999E-5</v>
      </c>
      <c r="D87" s="21" t="s">
        <v>88</v>
      </c>
      <c r="E87" s="21" t="s">
        <v>3602</v>
      </c>
      <c r="F87" s="21" t="s">
        <v>3603</v>
      </c>
      <c r="G87" s="21" t="s">
        <v>1147</v>
      </c>
      <c r="H87" s="21" t="s">
        <v>3293</v>
      </c>
      <c r="I87" s="21" t="s">
        <v>1343</v>
      </c>
      <c r="J87" s="21" t="s">
        <v>3604</v>
      </c>
      <c r="K87" s="21" t="s">
        <v>3421</v>
      </c>
      <c r="L87" s="21" t="s">
        <v>3605</v>
      </c>
      <c r="M87" s="21" t="s">
        <v>3606</v>
      </c>
      <c r="N87" s="107" t="s">
        <v>3607</v>
      </c>
    </row>
    <row r="88" spans="1:14">
      <c r="A88" s="18" t="s">
        <v>1009</v>
      </c>
      <c r="B88" s="21" t="s">
        <v>1010</v>
      </c>
      <c r="C88" s="106">
        <v>5.7899999999999998E-5</v>
      </c>
      <c r="D88" s="21" t="s">
        <v>88</v>
      </c>
      <c r="E88" s="21" t="s">
        <v>3471</v>
      </c>
      <c r="F88" s="21" t="s">
        <v>683</v>
      </c>
      <c r="G88" s="21" t="s">
        <v>3608</v>
      </c>
      <c r="H88" s="21" t="s">
        <v>1160</v>
      </c>
      <c r="I88" s="21" t="s">
        <v>1119</v>
      </c>
      <c r="J88" s="21" t="s">
        <v>3609</v>
      </c>
      <c r="K88" s="21" t="s">
        <v>3610</v>
      </c>
      <c r="L88" s="21" t="s">
        <v>3324</v>
      </c>
      <c r="M88" s="21" t="s">
        <v>3611</v>
      </c>
      <c r="N88" s="107" t="s">
        <v>3260</v>
      </c>
    </row>
    <row r="89" spans="1:14">
      <c r="A89" s="18" t="s">
        <v>695</v>
      </c>
      <c r="B89" s="21" t="s">
        <v>696</v>
      </c>
      <c r="C89" s="106">
        <v>5.91E-5</v>
      </c>
      <c r="D89" s="21" t="s">
        <v>88</v>
      </c>
      <c r="E89" s="21" t="s">
        <v>3612</v>
      </c>
      <c r="F89" s="21" t="s">
        <v>1143</v>
      </c>
      <c r="G89" s="21" t="s">
        <v>697</v>
      </c>
      <c r="H89" s="21" t="s">
        <v>3613</v>
      </c>
      <c r="I89" s="21" t="s">
        <v>676</v>
      </c>
      <c r="J89" s="21" t="s">
        <v>3231</v>
      </c>
      <c r="K89" s="21" t="s">
        <v>3520</v>
      </c>
      <c r="L89" s="21" t="s">
        <v>1157</v>
      </c>
      <c r="M89" s="21" t="s">
        <v>3576</v>
      </c>
      <c r="N89" s="107" t="s">
        <v>560</v>
      </c>
    </row>
    <row r="90" spans="1:14">
      <c r="A90" s="18" t="s">
        <v>603</v>
      </c>
      <c r="B90" s="21" t="s">
        <v>604</v>
      </c>
      <c r="C90" s="106">
        <v>6.0999999999999999E-5</v>
      </c>
      <c r="D90" s="21" t="s">
        <v>88</v>
      </c>
      <c r="E90" s="21" t="s">
        <v>605</v>
      </c>
      <c r="F90" s="21" t="s">
        <v>3614</v>
      </c>
      <c r="G90" s="21" t="s">
        <v>1207</v>
      </c>
      <c r="H90" s="21" t="s">
        <v>1127</v>
      </c>
      <c r="I90" s="21" t="s">
        <v>3302</v>
      </c>
      <c r="J90" s="21" t="s">
        <v>3228</v>
      </c>
      <c r="K90" s="21" t="s">
        <v>3396</v>
      </c>
      <c r="L90" s="21" t="s">
        <v>3615</v>
      </c>
      <c r="M90" s="21" t="s">
        <v>1044</v>
      </c>
      <c r="N90" s="107" t="s">
        <v>3389</v>
      </c>
    </row>
    <row r="91" spans="1:14">
      <c r="A91" s="18" t="s">
        <v>1042</v>
      </c>
      <c r="B91" s="21" t="s">
        <v>1043</v>
      </c>
      <c r="C91" s="106">
        <v>6.5500000000000006E-5</v>
      </c>
      <c r="D91" s="21" t="s">
        <v>88</v>
      </c>
      <c r="E91" s="21" t="s">
        <v>3164</v>
      </c>
      <c r="F91" s="21" t="s">
        <v>1359</v>
      </c>
      <c r="G91" s="21" t="s">
        <v>1358</v>
      </c>
      <c r="H91" s="21" t="s">
        <v>3531</v>
      </c>
      <c r="I91" s="21" t="s">
        <v>3416</v>
      </c>
      <c r="J91" s="21" t="s">
        <v>1292</v>
      </c>
      <c r="K91" s="21" t="s">
        <v>3616</v>
      </c>
      <c r="L91" s="21" t="s">
        <v>3617</v>
      </c>
      <c r="M91" s="21" t="s">
        <v>3180</v>
      </c>
      <c r="N91" s="107" t="s">
        <v>899</v>
      </c>
    </row>
    <row r="92" spans="1:14">
      <c r="A92" s="18" t="s">
        <v>865</v>
      </c>
      <c r="B92" s="21" t="s">
        <v>866</v>
      </c>
      <c r="C92" s="106">
        <v>6.7600000000000003E-5</v>
      </c>
      <c r="D92" s="21" t="s">
        <v>88</v>
      </c>
      <c r="E92" s="21" t="s">
        <v>3618</v>
      </c>
      <c r="F92" s="21" t="s">
        <v>1230</v>
      </c>
      <c r="G92" s="21" t="s">
        <v>206</v>
      </c>
      <c r="H92" s="21" t="s">
        <v>3619</v>
      </c>
      <c r="I92" s="21" t="s">
        <v>3573</v>
      </c>
      <c r="J92" s="21" t="s">
        <v>3179</v>
      </c>
      <c r="K92" s="21" t="s">
        <v>1224</v>
      </c>
      <c r="L92" s="21" t="s">
        <v>3620</v>
      </c>
      <c r="M92" s="21" t="s">
        <v>3621</v>
      </c>
      <c r="N92" s="107" t="s">
        <v>245</v>
      </c>
    </row>
    <row r="93" spans="1:14">
      <c r="A93" s="18" t="s">
        <v>868</v>
      </c>
      <c r="B93" s="21" t="s">
        <v>869</v>
      </c>
      <c r="C93" s="106">
        <v>6.7999999999999999E-5</v>
      </c>
      <c r="D93" s="21" t="s">
        <v>88</v>
      </c>
      <c r="E93" s="21" t="s">
        <v>3526</v>
      </c>
      <c r="F93" s="21" t="s">
        <v>870</v>
      </c>
      <c r="G93" s="21" t="s">
        <v>3622</v>
      </c>
      <c r="H93" s="21" t="s">
        <v>3578</v>
      </c>
      <c r="I93" s="21" t="s">
        <v>3623</v>
      </c>
      <c r="J93" s="21" t="s">
        <v>3528</v>
      </c>
      <c r="K93" s="21" t="s">
        <v>1140</v>
      </c>
      <c r="L93" s="21" t="s">
        <v>3624</v>
      </c>
      <c r="M93" s="21" t="s">
        <v>3625</v>
      </c>
      <c r="N93" s="107" t="s">
        <v>3626</v>
      </c>
    </row>
    <row r="94" spans="1:14">
      <c r="A94" s="18" t="s">
        <v>3627</v>
      </c>
      <c r="B94" s="21" t="s">
        <v>3628</v>
      </c>
      <c r="C94" s="106">
        <v>7.1199999999999996E-5</v>
      </c>
      <c r="D94" s="21" t="s">
        <v>88</v>
      </c>
      <c r="E94" s="21" t="s">
        <v>3629</v>
      </c>
      <c r="F94" s="21" t="s">
        <v>3630</v>
      </c>
      <c r="G94" s="21" t="s">
        <v>3294</v>
      </c>
      <c r="H94" s="21" t="s">
        <v>938</v>
      </c>
      <c r="I94" s="21" t="s">
        <v>1222</v>
      </c>
      <c r="J94" s="21" t="s">
        <v>3631</v>
      </c>
      <c r="K94" s="21" t="s">
        <v>3266</v>
      </c>
      <c r="L94" s="21" t="s">
        <v>1144</v>
      </c>
      <c r="M94" s="21" t="s">
        <v>3518</v>
      </c>
      <c r="N94" s="107" t="s">
        <v>3216</v>
      </c>
    </row>
    <row r="95" spans="1:14">
      <c r="A95" s="18" t="s">
        <v>823</v>
      </c>
      <c r="B95" s="21" t="s">
        <v>824</v>
      </c>
      <c r="C95" s="106">
        <v>7.3700000000000002E-5</v>
      </c>
      <c r="D95" s="21" t="s">
        <v>88</v>
      </c>
      <c r="E95" s="21" t="s">
        <v>3454</v>
      </c>
      <c r="F95" s="21" t="s">
        <v>3393</v>
      </c>
      <c r="G95" s="21" t="s">
        <v>1361</v>
      </c>
      <c r="H95" s="21" t="s">
        <v>3517</v>
      </c>
      <c r="I95" s="21" t="s">
        <v>3632</v>
      </c>
      <c r="J95" s="21" t="s">
        <v>825</v>
      </c>
      <c r="K95" s="21" t="s">
        <v>2275</v>
      </c>
      <c r="L95" s="21" t="s">
        <v>1329</v>
      </c>
      <c r="M95" s="21" t="s">
        <v>3633</v>
      </c>
      <c r="N95" s="107" t="s">
        <v>1088</v>
      </c>
    </row>
    <row r="96" spans="1:14">
      <c r="A96" s="18" t="s">
        <v>196</v>
      </c>
      <c r="B96" s="21" t="s">
        <v>197</v>
      </c>
      <c r="C96" s="106">
        <v>7.5599999999999994E-5</v>
      </c>
      <c r="D96" s="21" t="s">
        <v>88</v>
      </c>
      <c r="E96" s="21" t="s">
        <v>198</v>
      </c>
      <c r="F96" s="21" t="s">
        <v>3175</v>
      </c>
      <c r="G96" s="21" t="s">
        <v>3320</v>
      </c>
      <c r="H96" s="21" t="s">
        <v>3550</v>
      </c>
      <c r="I96" s="21" t="s">
        <v>1180</v>
      </c>
      <c r="J96" s="21" t="s">
        <v>3634</v>
      </c>
      <c r="K96" s="21" t="s">
        <v>3538</v>
      </c>
      <c r="L96" s="21" t="s">
        <v>1358</v>
      </c>
      <c r="M96" s="21" t="s">
        <v>910</v>
      </c>
      <c r="N96" s="107" t="s">
        <v>1262</v>
      </c>
    </row>
    <row r="97" spans="1:14">
      <c r="A97" s="18" t="s">
        <v>3635</v>
      </c>
      <c r="B97" s="21" t="s">
        <v>3636</v>
      </c>
      <c r="C97" s="106">
        <v>7.5900000000000002E-5</v>
      </c>
      <c r="D97" s="21" t="s">
        <v>88</v>
      </c>
      <c r="E97" s="21" t="s">
        <v>3637</v>
      </c>
      <c r="F97" s="21" t="s">
        <v>3638</v>
      </c>
      <c r="G97" s="21" t="s">
        <v>3639</v>
      </c>
      <c r="H97" s="21" t="s">
        <v>938</v>
      </c>
      <c r="I97" s="21" t="s">
        <v>3166</v>
      </c>
      <c r="J97" s="21" t="s">
        <v>1322</v>
      </c>
      <c r="K97" s="21" t="s">
        <v>3640</v>
      </c>
      <c r="L97" s="21" t="s">
        <v>3180</v>
      </c>
      <c r="M97" s="21" t="s">
        <v>3518</v>
      </c>
      <c r="N97" s="107" t="s">
        <v>3355</v>
      </c>
    </row>
    <row r="98" spans="1:14">
      <c r="A98" s="18" t="s">
        <v>3641</v>
      </c>
      <c r="B98" s="21" t="s">
        <v>3642</v>
      </c>
      <c r="C98" s="106">
        <v>7.6299999999999998E-5</v>
      </c>
      <c r="D98" s="21" t="s">
        <v>88</v>
      </c>
      <c r="E98" s="21" t="s">
        <v>3643</v>
      </c>
      <c r="F98" s="21" t="s">
        <v>3548</v>
      </c>
      <c r="G98" s="21" t="s">
        <v>3179</v>
      </c>
      <c r="H98" s="21" t="s">
        <v>442</v>
      </c>
      <c r="I98" s="21" t="s">
        <v>3228</v>
      </c>
      <c r="J98" s="21" t="s">
        <v>3182</v>
      </c>
      <c r="K98" s="21" t="s">
        <v>1265</v>
      </c>
      <c r="L98" s="21" t="s">
        <v>3644</v>
      </c>
      <c r="M98" s="21" t="s">
        <v>3645</v>
      </c>
      <c r="N98" s="107" t="s">
        <v>3646</v>
      </c>
    </row>
    <row r="99" spans="1:14">
      <c r="A99" s="18" t="s">
        <v>3647</v>
      </c>
      <c r="B99" s="21" t="s">
        <v>3648</v>
      </c>
      <c r="C99" s="106">
        <v>7.6799999999999997E-5</v>
      </c>
      <c r="D99" s="21" t="s">
        <v>88</v>
      </c>
      <c r="E99" s="21" t="s">
        <v>3649</v>
      </c>
      <c r="F99" s="21" t="s">
        <v>3650</v>
      </c>
      <c r="G99" s="21" t="s">
        <v>3651</v>
      </c>
      <c r="H99" s="21" t="s">
        <v>3577</v>
      </c>
      <c r="I99" s="21" t="s">
        <v>3652</v>
      </c>
      <c r="J99" s="21" t="s">
        <v>3653</v>
      </c>
      <c r="K99" s="21" t="s">
        <v>3654</v>
      </c>
      <c r="L99" s="21" t="s">
        <v>3501</v>
      </c>
      <c r="M99" s="21" t="s">
        <v>3582</v>
      </c>
      <c r="N99" s="107" t="s">
        <v>3655</v>
      </c>
    </row>
    <row r="100" spans="1:14">
      <c r="A100" s="18" t="s">
        <v>973</v>
      </c>
      <c r="B100" s="21" t="s">
        <v>974</v>
      </c>
      <c r="C100" s="106">
        <v>7.9300000000000003E-5</v>
      </c>
      <c r="D100" s="21" t="s">
        <v>88</v>
      </c>
      <c r="E100" s="21" t="s">
        <v>3656</v>
      </c>
      <c r="F100" s="21" t="s">
        <v>116</v>
      </c>
      <c r="G100" s="21" t="s">
        <v>3519</v>
      </c>
      <c r="H100" s="21" t="s">
        <v>1286</v>
      </c>
      <c r="I100" s="21" t="s">
        <v>645</v>
      </c>
      <c r="J100" s="21" t="s">
        <v>3532</v>
      </c>
      <c r="K100" s="21" t="s">
        <v>3552</v>
      </c>
      <c r="L100" s="21" t="s">
        <v>3210</v>
      </c>
      <c r="M100" s="21" t="s">
        <v>3529</v>
      </c>
      <c r="N100" s="107" t="s">
        <v>3657</v>
      </c>
    </row>
    <row r="101" spans="1:14">
      <c r="A101" s="18" t="s">
        <v>126</v>
      </c>
      <c r="B101" s="21" t="s">
        <v>127</v>
      </c>
      <c r="C101" s="106">
        <v>7.9900000000000004E-5</v>
      </c>
      <c r="D101" s="21" t="s">
        <v>88</v>
      </c>
      <c r="E101" s="21" t="s">
        <v>3658</v>
      </c>
      <c r="F101" s="21" t="s">
        <v>3659</v>
      </c>
      <c r="G101" s="21" t="s">
        <v>3553</v>
      </c>
      <c r="H101" s="21" t="s">
        <v>508</v>
      </c>
      <c r="I101" s="21" t="s">
        <v>3660</v>
      </c>
      <c r="J101" s="21" t="s">
        <v>3661</v>
      </c>
      <c r="K101" s="21" t="s">
        <v>3463</v>
      </c>
      <c r="L101" s="21" t="s">
        <v>3153</v>
      </c>
      <c r="M101" s="21" t="s">
        <v>3662</v>
      </c>
      <c r="N101" s="107" t="s">
        <v>3663</v>
      </c>
    </row>
    <row r="102" spans="1:14">
      <c r="A102" s="18" t="s">
        <v>854</v>
      </c>
      <c r="B102" s="21" t="s">
        <v>855</v>
      </c>
      <c r="C102" s="106">
        <v>8.0799999999999999E-5</v>
      </c>
      <c r="D102" s="21" t="s">
        <v>88</v>
      </c>
      <c r="E102" s="21" t="s">
        <v>137</v>
      </c>
      <c r="F102" s="21" t="s">
        <v>1181</v>
      </c>
      <c r="G102" s="21" t="s">
        <v>1372</v>
      </c>
      <c r="H102" s="21" t="s">
        <v>1257</v>
      </c>
      <c r="I102" s="21" t="s">
        <v>3250</v>
      </c>
      <c r="J102" s="21" t="s">
        <v>509</v>
      </c>
      <c r="K102" s="21" t="s">
        <v>218</v>
      </c>
      <c r="L102" s="21" t="s">
        <v>3460</v>
      </c>
      <c r="M102" s="21" t="s">
        <v>1141</v>
      </c>
      <c r="N102" s="107" t="s">
        <v>615</v>
      </c>
    </row>
    <row r="103" spans="1:14">
      <c r="A103" s="18" t="s">
        <v>3664</v>
      </c>
      <c r="B103" s="21" t="s">
        <v>3665</v>
      </c>
      <c r="C103" s="106">
        <v>8.3499999999999997E-5</v>
      </c>
      <c r="D103" s="21" t="s">
        <v>88</v>
      </c>
      <c r="E103" s="21" t="s">
        <v>3666</v>
      </c>
      <c r="F103" s="21" t="s">
        <v>3667</v>
      </c>
      <c r="G103" s="21" t="s">
        <v>1247</v>
      </c>
      <c r="H103" s="21" t="s">
        <v>3668</v>
      </c>
      <c r="I103" s="21" t="s">
        <v>1166</v>
      </c>
      <c r="J103" s="21" t="s">
        <v>3669</v>
      </c>
      <c r="K103" s="21" t="s">
        <v>3670</v>
      </c>
      <c r="L103" s="21" t="s">
        <v>3671</v>
      </c>
      <c r="M103" s="21" t="s">
        <v>3672</v>
      </c>
      <c r="N103" s="107" t="s">
        <v>3673</v>
      </c>
    </row>
    <row r="104" spans="1:14">
      <c r="A104" s="18" t="s">
        <v>3674</v>
      </c>
      <c r="B104" s="21" t="s">
        <v>3675</v>
      </c>
      <c r="C104" s="106">
        <v>9.0099999999999995E-5</v>
      </c>
      <c r="D104" s="21" t="s">
        <v>88</v>
      </c>
      <c r="E104" s="21" t="s">
        <v>2270</v>
      </c>
      <c r="F104" s="21" t="s">
        <v>1221</v>
      </c>
      <c r="G104" s="21" t="s">
        <v>417</v>
      </c>
      <c r="H104" s="21" t="s">
        <v>1343</v>
      </c>
      <c r="I104" s="21" t="s">
        <v>3249</v>
      </c>
      <c r="J104" s="21" t="s">
        <v>3676</v>
      </c>
      <c r="K104" s="21" t="s">
        <v>3238</v>
      </c>
      <c r="L104" s="21" t="s">
        <v>595</v>
      </c>
      <c r="M104" s="21" t="s">
        <v>3553</v>
      </c>
      <c r="N104" s="107" t="s">
        <v>1323</v>
      </c>
    </row>
    <row r="105" spans="1:14">
      <c r="A105" s="18" t="s">
        <v>3677</v>
      </c>
      <c r="B105" s="21" t="s">
        <v>3678</v>
      </c>
      <c r="C105" s="106">
        <v>9.2399999999999996E-5</v>
      </c>
      <c r="D105" s="21" t="s">
        <v>88</v>
      </c>
      <c r="E105" s="21" t="s">
        <v>3640</v>
      </c>
      <c r="F105" s="21" t="s">
        <v>3679</v>
      </c>
      <c r="G105" s="21" t="s">
        <v>931</v>
      </c>
      <c r="H105" s="21" t="s">
        <v>3680</v>
      </c>
      <c r="I105" s="21" t="s">
        <v>3391</v>
      </c>
      <c r="J105" s="21" t="s">
        <v>3681</v>
      </c>
      <c r="K105" s="21" t="s">
        <v>3682</v>
      </c>
      <c r="L105" s="21" t="s">
        <v>3683</v>
      </c>
      <c r="M105" s="21" t="s">
        <v>3684</v>
      </c>
      <c r="N105" s="107" t="s">
        <v>3685</v>
      </c>
    </row>
    <row r="106" spans="1:14">
      <c r="A106" s="18" t="s">
        <v>769</v>
      </c>
      <c r="B106" s="21" t="s">
        <v>770</v>
      </c>
      <c r="C106" s="106">
        <v>9.2800000000000006E-5</v>
      </c>
      <c r="D106" s="21" t="s">
        <v>88</v>
      </c>
      <c r="E106" s="21" t="s">
        <v>771</v>
      </c>
      <c r="F106" s="21" t="s">
        <v>3207</v>
      </c>
      <c r="G106" s="21" t="s">
        <v>544</v>
      </c>
      <c r="H106" s="21" t="s">
        <v>1305</v>
      </c>
      <c r="I106" s="21" t="s">
        <v>3158</v>
      </c>
      <c r="J106" s="21" t="s">
        <v>1125</v>
      </c>
      <c r="K106" s="21" t="s">
        <v>3613</v>
      </c>
      <c r="L106" s="21" t="s">
        <v>961</v>
      </c>
      <c r="M106" s="21" t="s">
        <v>3686</v>
      </c>
      <c r="N106" s="107" t="s">
        <v>3687</v>
      </c>
    </row>
    <row r="107" spans="1:14">
      <c r="A107" s="18" t="s">
        <v>969</v>
      </c>
      <c r="B107" s="21" t="s">
        <v>970</v>
      </c>
      <c r="C107" s="106">
        <v>1.03E-4</v>
      </c>
      <c r="D107" s="21" t="s">
        <v>88</v>
      </c>
      <c r="E107" s="21" t="s">
        <v>509</v>
      </c>
      <c r="F107" s="21" t="s">
        <v>3688</v>
      </c>
      <c r="G107" s="21" t="s">
        <v>3689</v>
      </c>
      <c r="H107" s="21" t="s">
        <v>3690</v>
      </c>
      <c r="I107" s="21" t="s">
        <v>3691</v>
      </c>
      <c r="J107" s="21" t="s">
        <v>3160</v>
      </c>
      <c r="K107" s="21" t="s">
        <v>3692</v>
      </c>
      <c r="L107" s="21" t="s">
        <v>3469</v>
      </c>
      <c r="M107" s="21" t="s">
        <v>3693</v>
      </c>
      <c r="N107" s="107" t="s">
        <v>3372</v>
      </c>
    </row>
    <row r="108" spans="1:14">
      <c r="A108" s="18" t="s">
        <v>3694</v>
      </c>
      <c r="B108" s="21" t="s">
        <v>3695</v>
      </c>
      <c r="C108" s="106">
        <v>1.0399999999999999E-4</v>
      </c>
      <c r="D108" s="21" t="s">
        <v>88</v>
      </c>
      <c r="E108" s="21" t="s">
        <v>3583</v>
      </c>
      <c r="F108" s="21" t="s">
        <v>3696</v>
      </c>
      <c r="G108" s="21" t="s">
        <v>3697</v>
      </c>
      <c r="H108" s="21" t="s">
        <v>3698</v>
      </c>
      <c r="I108" s="21" t="s">
        <v>3699</v>
      </c>
      <c r="J108" s="21" t="s">
        <v>3700</v>
      </c>
      <c r="K108" s="21" t="s">
        <v>3701</v>
      </c>
      <c r="L108" s="21" t="s">
        <v>3401</v>
      </c>
      <c r="M108" s="21" t="s">
        <v>3702</v>
      </c>
      <c r="N108" s="107" t="s">
        <v>3703</v>
      </c>
    </row>
    <row r="109" spans="1:14">
      <c r="A109" s="18" t="s">
        <v>625</v>
      </c>
      <c r="B109" s="21" t="s">
        <v>626</v>
      </c>
      <c r="C109" s="106">
        <v>1.07E-4</v>
      </c>
      <c r="D109" s="21" t="s">
        <v>88</v>
      </c>
      <c r="E109" s="21" t="s">
        <v>3531</v>
      </c>
      <c r="F109" s="21" t="s">
        <v>1121</v>
      </c>
      <c r="G109" s="21" t="s">
        <v>3704</v>
      </c>
      <c r="H109" s="21" t="s">
        <v>1208</v>
      </c>
      <c r="I109" s="21" t="s">
        <v>268</v>
      </c>
      <c r="J109" s="21" t="s">
        <v>3532</v>
      </c>
      <c r="K109" s="21" t="s">
        <v>1182</v>
      </c>
      <c r="L109" s="21" t="s">
        <v>560</v>
      </c>
      <c r="M109" s="21" t="s">
        <v>591</v>
      </c>
      <c r="N109" s="107" t="s">
        <v>3159</v>
      </c>
    </row>
    <row r="110" spans="1:14">
      <c r="A110" s="18" t="s">
        <v>948</v>
      </c>
      <c r="B110" s="21" t="s">
        <v>949</v>
      </c>
      <c r="C110" s="106">
        <v>1.15E-4</v>
      </c>
      <c r="D110" s="21" t="s">
        <v>88</v>
      </c>
      <c r="E110" s="21" t="s">
        <v>3207</v>
      </c>
      <c r="F110" s="21" t="s">
        <v>3705</v>
      </c>
      <c r="G110" s="21" t="s">
        <v>544</v>
      </c>
      <c r="H110" s="21" t="s">
        <v>3158</v>
      </c>
      <c r="I110" s="21" t="s">
        <v>116</v>
      </c>
      <c r="J110" s="21" t="s">
        <v>1364</v>
      </c>
      <c r="K110" s="21" t="s">
        <v>3706</v>
      </c>
      <c r="L110" s="21" t="s">
        <v>3219</v>
      </c>
      <c r="M110" s="21" t="s">
        <v>591</v>
      </c>
      <c r="N110" s="107" t="s">
        <v>3707</v>
      </c>
    </row>
    <row r="111" spans="1:14">
      <c r="A111" s="18" t="s">
        <v>1053</v>
      </c>
      <c r="B111" s="21" t="s">
        <v>1054</v>
      </c>
      <c r="C111" s="106">
        <v>1.2E-4</v>
      </c>
      <c r="D111" s="21" t="s">
        <v>88</v>
      </c>
      <c r="E111" s="21" t="s">
        <v>1219</v>
      </c>
      <c r="F111" s="21" t="s">
        <v>3330</v>
      </c>
      <c r="G111" s="21" t="s">
        <v>3419</v>
      </c>
      <c r="H111" s="21" t="s">
        <v>3550</v>
      </c>
      <c r="I111" s="21" t="s">
        <v>1055</v>
      </c>
      <c r="J111" s="21" t="s">
        <v>1220</v>
      </c>
      <c r="K111" s="21" t="s">
        <v>3617</v>
      </c>
      <c r="L111" s="21" t="s">
        <v>3708</v>
      </c>
      <c r="M111" s="21" t="s">
        <v>3459</v>
      </c>
      <c r="N111" s="107" t="s">
        <v>3366</v>
      </c>
    </row>
    <row r="112" spans="1:14">
      <c r="A112" s="18" t="s">
        <v>145</v>
      </c>
      <c r="B112" s="21" t="s">
        <v>146</v>
      </c>
      <c r="C112" s="106">
        <v>1.22E-4</v>
      </c>
      <c r="D112" s="21" t="s">
        <v>88</v>
      </c>
      <c r="E112" s="21" t="s">
        <v>3709</v>
      </c>
      <c r="F112" s="21" t="s">
        <v>1124</v>
      </c>
      <c r="G112" s="21" t="s">
        <v>3343</v>
      </c>
      <c r="H112" s="21" t="s">
        <v>3622</v>
      </c>
      <c r="I112" s="21" t="s">
        <v>3710</v>
      </c>
      <c r="J112" s="21" t="s">
        <v>3711</v>
      </c>
      <c r="K112" s="21" t="s">
        <v>3521</v>
      </c>
      <c r="L112" s="21" t="s">
        <v>3712</v>
      </c>
      <c r="M112" s="21" t="s">
        <v>3713</v>
      </c>
      <c r="N112" s="107" t="s">
        <v>3714</v>
      </c>
    </row>
    <row r="113" spans="1:14">
      <c r="A113" s="18" t="s">
        <v>3715</v>
      </c>
      <c r="B113" s="21" t="s">
        <v>3716</v>
      </c>
      <c r="C113" s="106">
        <v>1.25E-4</v>
      </c>
      <c r="D113" s="21" t="s">
        <v>88</v>
      </c>
      <c r="E113" s="21" t="s">
        <v>3447</v>
      </c>
      <c r="F113" s="21" t="s">
        <v>995</v>
      </c>
      <c r="G113" s="21" t="s">
        <v>3717</v>
      </c>
      <c r="H113" s="21" t="s">
        <v>1277</v>
      </c>
      <c r="I113" s="21" t="s">
        <v>3718</v>
      </c>
      <c r="J113" s="21" t="s">
        <v>1278</v>
      </c>
      <c r="K113" s="21" t="s">
        <v>3285</v>
      </c>
      <c r="L113" s="21" t="s">
        <v>3719</v>
      </c>
      <c r="M113" s="21" t="s">
        <v>3720</v>
      </c>
      <c r="N113" s="107" t="s">
        <v>3721</v>
      </c>
    </row>
    <row r="114" spans="1:14">
      <c r="A114" s="18" t="s">
        <v>3722</v>
      </c>
      <c r="B114" s="21" t="s">
        <v>3723</v>
      </c>
      <c r="C114" s="106">
        <v>1.27E-4</v>
      </c>
      <c r="D114" s="21" t="s">
        <v>88</v>
      </c>
      <c r="E114" s="21" t="s">
        <v>3572</v>
      </c>
      <c r="F114" s="21" t="s">
        <v>3724</v>
      </c>
      <c r="G114" s="21" t="s">
        <v>3211</v>
      </c>
      <c r="H114" s="21" t="s">
        <v>3725</v>
      </c>
      <c r="I114" s="21" t="s">
        <v>3726</v>
      </c>
      <c r="J114" s="21" t="s">
        <v>3264</v>
      </c>
      <c r="K114" s="21" t="s">
        <v>3727</v>
      </c>
      <c r="L114" s="21" t="s">
        <v>3728</v>
      </c>
      <c r="M114" s="21" t="s">
        <v>3729</v>
      </c>
      <c r="N114" s="107" t="s">
        <v>3730</v>
      </c>
    </row>
    <row r="115" spans="1:14">
      <c r="A115" s="18" t="s">
        <v>596</v>
      </c>
      <c r="B115" s="21" t="s">
        <v>597</v>
      </c>
      <c r="C115" s="106">
        <v>1.3200000000000001E-4</v>
      </c>
      <c r="D115" s="21" t="s">
        <v>88</v>
      </c>
      <c r="E115" s="21" t="s">
        <v>598</v>
      </c>
      <c r="F115" s="21" t="s">
        <v>3592</v>
      </c>
      <c r="G115" s="21" t="s">
        <v>1356</v>
      </c>
      <c r="H115" s="21" t="s">
        <v>3731</v>
      </c>
      <c r="I115" s="21" t="s">
        <v>3732</v>
      </c>
      <c r="J115" s="21" t="s">
        <v>3733</v>
      </c>
      <c r="K115" s="21" t="s">
        <v>3734</v>
      </c>
      <c r="L115" s="21" t="s">
        <v>3735</v>
      </c>
      <c r="M115" s="21" t="s">
        <v>3174</v>
      </c>
      <c r="N115" s="107" t="s">
        <v>3588</v>
      </c>
    </row>
    <row r="116" spans="1:14">
      <c r="A116" s="18" t="s">
        <v>534</v>
      </c>
      <c r="B116" s="21" t="s">
        <v>535</v>
      </c>
      <c r="C116" s="106">
        <v>1.36E-4</v>
      </c>
      <c r="D116" s="21" t="s">
        <v>88</v>
      </c>
      <c r="E116" s="21" t="s">
        <v>3531</v>
      </c>
      <c r="F116" s="21" t="s">
        <v>3704</v>
      </c>
      <c r="G116" s="21" t="s">
        <v>1248</v>
      </c>
      <c r="H116" s="21" t="s">
        <v>115</v>
      </c>
      <c r="I116" s="21" t="s">
        <v>3219</v>
      </c>
      <c r="J116" s="21" t="s">
        <v>1182</v>
      </c>
      <c r="K116" s="21" t="s">
        <v>3335</v>
      </c>
      <c r="L116" s="21" t="s">
        <v>3686</v>
      </c>
      <c r="M116" s="21" t="s">
        <v>3736</v>
      </c>
      <c r="N116" s="107" t="s">
        <v>3159</v>
      </c>
    </row>
    <row r="117" spans="1:14">
      <c r="A117" s="18" t="s">
        <v>641</v>
      </c>
      <c r="B117" s="21" t="s">
        <v>642</v>
      </c>
      <c r="C117" s="106">
        <v>1.5300000000000001E-4</v>
      </c>
      <c r="D117" s="21" t="s">
        <v>88</v>
      </c>
      <c r="E117" s="21" t="s">
        <v>1123</v>
      </c>
      <c r="F117" s="21" t="s">
        <v>3704</v>
      </c>
      <c r="G117" s="21" t="s">
        <v>3526</v>
      </c>
      <c r="H117" s="21" t="s">
        <v>1248</v>
      </c>
      <c r="I117" s="21" t="s">
        <v>489</v>
      </c>
      <c r="J117" s="21" t="s">
        <v>152</v>
      </c>
      <c r="K117" s="21" t="s">
        <v>3532</v>
      </c>
      <c r="L117" s="21" t="s">
        <v>3576</v>
      </c>
      <c r="M117" s="21" t="s">
        <v>1182</v>
      </c>
      <c r="N117" s="107" t="s">
        <v>560</v>
      </c>
    </row>
    <row r="118" spans="1:14">
      <c r="A118" s="18" t="s">
        <v>772</v>
      </c>
      <c r="B118" s="21" t="s">
        <v>773</v>
      </c>
      <c r="C118" s="106">
        <v>1.5300000000000001E-4</v>
      </c>
      <c r="D118" s="21" t="s">
        <v>88</v>
      </c>
      <c r="E118" s="21" t="s">
        <v>3531</v>
      </c>
      <c r="F118" s="21" t="s">
        <v>3705</v>
      </c>
      <c r="G118" s="21" t="s">
        <v>3737</v>
      </c>
      <c r="H118" s="21" t="s">
        <v>1125</v>
      </c>
      <c r="I118" s="21" t="s">
        <v>1182</v>
      </c>
      <c r="J118" s="21" t="s">
        <v>3657</v>
      </c>
      <c r="K118" s="21" t="s">
        <v>3738</v>
      </c>
      <c r="L118" s="21" t="s">
        <v>3739</v>
      </c>
      <c r="M118" s="21" t="s">
        <v>3740</v>
      </c>
      <c r="N118" s="107" t="s">
        <v>3741</v>
      </c>
    </row>
    <row r="119" spans="1:14">
      <c r="A119" s="18" t="s">
        <v>681</v>
      </c>
      <c r="B119" s="21" t="s">
        <v>682</v>
      </c>
      <c r="C119" s="106">
        <v>1.54E-4</v>
      </c>
      <c r="D119" s="21" t="s">
        <v>88</v>
      </c>
      <c r="E119" s="21" t="s">
        <v>3575</v>
      </c>
      <c r="F119" s="21" t="s">
        <v>3531</v>
      </c>
      <c r="G119" s="21" t="s">
        <v>1121</v>
      </c>
      <c r="H119" s="21" t="s">
        <v>683</v>
      </c>
      <c r="I119" s="21" t="s">
        <v>1208</v>
      </c>
      <c r="J119" s="21" t="s">
        <v>3231</v>
      </c>
      <c r="K119" s="21" t="s">
        <v>961</v>
      </c>
      <c r="L119" s="21" t="s">
        <v>3528</v>
      </c>
      <c r="M119" s="21" t="s">
        <v>3657</v>
      </c>
      <c r="N119" s="107" t="s">
        <v>3529</v>
      </c>
    </row>
    <row r="120" spans="1:14">
      <c r="A120" s="18" t="s">
        <v>3742</v>
      </c>
      <c r="B120" s="21" t="s">
        <v>3743</v>
      </c>
      <c r="C120" s="106">
        <v>1.6100000000000001E-4</v>
      </c>
      <c r="D120" s="21" t="s">
        <v>88</v>
      </c>
      <c r="E120" s="21" t="s">
        <v>3744</v>
      </c>
      <c r="F120" s="21" t="s">
        <v>3548</v>
      </c>
      <c r="G120" s="21" t="s">
        <v>3597</v>
      </c>
      <c r="H120" s="21" t="s">
        <v>3205</v>
      </c>
      <c r="I120" s="21" t="s">
        <v>799</v>
      </c>
      <c r="J120" s="21" t="s">
        <v>3745</v>
      </c>
      <c r="K120" s="21" t="s">
        <v>1286</v>
      </c>
      <c r="L120" s="21" t="s">
        <v>3746</v>
      </c>
      <c r="M120" s="21" t="s">
        <v>3747</v>
      </c>
      <c r="N120" s="107" t="s">
        <v>3748</v>
      </c>
    </row>
    <row r="121" spans="1:14">
      <c r="A121" s="18" t="s">
        <v>950</v>
      </c>
      <c r="B121" s="21" t="s">
        <v>951</v>
      </c>
      <c r="C121" s="106">
        <v>1.63E-4</v>
      </c>
      <c r="D121" s="21" t="s">
        <v>88</v>
      </c>
      <c r="E121" s="21" t="s">
        <v>1118</v>
      </c>
      <c r="F121" s="21" t="s">
        <v>1135</v>
      </c>
      <c r="G121" s="21" t="s">
        <v>1246</v>
      </c>
      <c r="H121" s="21" t="s">
        <v>1289</v>
      </c>
      <c r="I121" s="21" t="s">
        <v>1058</v>
      </c>
      <c r="J121" s="21" t="s">
        <v>3749</v>
      </c>
      <c r="K121" s="21" t="s">
        <v>3750</v>
      </c>
      <c r="L121" s="21" t="s">
        <v>3401</v>
      </c>
      <c r="M121" s="21" t="s">
        <v>3556</v>
      </c>
      <c r="N121" s="107" t="s">
        <v>3751</v>
      </c>
    </row>
    <row r="122" spans="1:14">
      <c r="A122" s="18" t="s">
        <v>3752</v>
      </c>
      <c r="B122" s="21" t="s">
        <v>3753</v>
      </c>
      <c r="C122" s="106">
        <v>1.65E-4</v>
      </c>
      <c r="D122" s="21" t="s">
        <v>88</v>
      </c>
      <c r="E122" s="21" t="s">
        <v>3754</v>
      </c>
      <c r="F122" s="21" t="s">
        <v>1309</v>
      </c>
      <c r="G122" s="21" t="s">
        <v>3163</v>
      </c>
      <c r="H122" s="21" t="s">
        <v>3755</v>
      </c>
      <c r="I122" s="21" t="s">
        <v>3756</v>
      </c>
      <c r="J122" s="21" t="s">
        <v>3757</v>
      </c>
      <c r="K122" s="21" t="s">
        <v>3758</v>
      </c>
      <c r="L122" s="21" t="s">
        <v>3564</v>
      </c>
      <c r="M122" s="21" t="s">
        <v>3598</v>
      </c>
      <c r="N122" s="107" t="s">
        <v>3759</v>
      </c>
    </row>
    <row r="123" spans="1:14">
      <c r="A123" s="18" t="s">
        <v>636</v>
      </c>
      <c r="B123" s="21" t="s">
        <v>637</v>
      </c>
      <c r="C123" s="106">
        <v>1.9100000000000001E-4</v>
      </c>
      <c r="D123" s="21" t="s">
        <v>88</v>
      </c>
      <c r="E123" s="21" t="s">
        <v>3760</v>
      </c>
      <c r="F123" s="21" t="s">
        <v>3761</v>
      </c>
      <c r="G123" s="21" t="s">
        <v>1253</v>
      </c>
      <c r="H123" s="21" t="s">
        <v>1136</v>
      </c>
      <c r="I123" s="21" t="s">
        <v>3460</v>
      </c>
      <c r="J123" s="21" t="s">
        <v>1254</v>
      </c>
      <c r="K123" s="21" t="s">
        <v>3762</v>
      </c>
      <c r="L123" s="21" t="s">
        <v>3763</v>
      </c>
      <c r="M123" s="21" t="s">
        <v>3764</v>
      </c>
      <c r="N123" s="107" t="s">
        <v>3765</v>
      </c>
    </row>
    <row r="124" spans="1:14">
      <c r="A124" s="18" t="s">
        <v>1000</v>
      </c>
      <c r="B124" s="21" t="s">
        <v>1001</v>
      </c>
      <c r="C124" s="106">
        <v>1.93E-4</v>
      </c>
      <c r="D124" s="21" t="s">
        <v>88</v>
      </c>
      <c r="E124" s="21" t="s">
        <v>3766</v>
      </c>
      <c r="F124" s="21" t="s">
        <v>3305</v>
      </c>
      <c r="G124" s="21" t="s">
        <v>3767</v>
      </c>
      <c r="H124" s="21" t="s">
        <v>3346</v>
      </c>
      <c r="I124" s="21" t="s">
        <v>3768</v>
      </c>
      <c r="J124" s="21" t="s">
        <v>3769</v>
      </c>
      <c r="K124" s="21" t="s">
        <v>3626</v>
      </c>
      <c r="L124" s="21" t="s">
        <v>3770</v>
      </c>
      <c r="M124" s="21" t="s">
        <v>3326</v>
      </c>
      <c r="N124" s="107" t="s">
        <v>3771</v>
      </c>
    </row>
    <row r="125" spans="1:14">
      <c r="A125" s="18" t="s">
        <v>567</v>
      </c>
      <c r="B125" s="21" t="s">
        <v>568</v>
      </c>
      <c r="C125" s="106">
        <v>1.94E-4</v>
      </c>
      <c r="D125" s="21" t="s">
        <v>88</v>
      </c>
      <c r="E125" s="21" t="s">
        <v>3395</v>
      </c>
      <c r="F125" s="21" t="s">
        <v>3772</v>
      </c>
      <c r="G125" s="21" t="s">
        <v>3773</v>
      </c>
      <c r="H125" s="21" t="s">
        <v>3774</v>
      </c>
      <c r="I125" s="21" t="s">
        <v>3775</v>
      </c>
      <c r="J125" s="21" t="s">
        <v>3462</v>
      </c>
      <c r="K125" s="21" t="s">
        <v>3776</v>
      </c>
      <c r="L125" s="21" t="s">
        <v>3777</v>
      </c>
      <c r="M125" s="21" t="s">
        <v>3261</v>
      </c>
      <c r="N125" s="107" t="s">
        <v>3264</v>
      </c>
    </row>
    <row r="126" spans="1:14">
      <c r="A126" s="18" t="s">
        <v>3778</v>
      </c>
      <c r="B126" s="21" t="s">
        <v>3779</v>
      </c>
      <c r="C126" s="106">
        <v>2.0599999999999999E-4</v>
      </c>
      <c r="D126" s="21" t="s">
        <v>88</v>
      </c>
      <c r="E126" s="21" t="s">
        <v>3607</v>
      </c>
      <c r="F126" s="21" t="s">
        <v>3164</v>
      </c>
      <c r="G126" s="21" t="s">
        <v>3572</v>
      </c>
      <c r="H126" s="21" t="s">
        <v>3780</v>
      </c>
      <c r="I126" s="21" t="s">
        <v>3737</v>
      </c>
      <c r="J126" s="21" t="s">
        <v>3710</v>
      </c>
      <c r="K126" s="21" t="s">
        <v>3781</v>
      </c>
      <c r="L126" s="21" t="s">
        <v>3553</v>
      </c>
      <c r="M126" s="21" t="s">
        <v>3782</v>
      </c>
      <c r="N126" s="107" t="s">
        <v>3325</v>
      </c>
    </row>
    <row r="127" spans="1:14">
      <c r="A127" s="18" t="s">
        <v>277</v>
      </c>
      <c r="B127" s="21" t="s">
        <v>278</v>
      </c>
      <c r="C127" s="106">
        <v>2.0599999999999999E-4</v>
      </c>
      <c r="D127" s="21" t="s">
        <v>88</v>
      </c>
      <c r="E127" s="21" t="s">
        <v>3783</v>
      </c>
      <c r="F127" s="21" t="s">
        <v>1379</v>
      </c>
      <c r="G127" s="21" t="s">
        <v>3784</v>
      </c>
      <c r="H127" s="21" t="s">
        <v>3785</v>
      </c>
      <c r="I127" s="21" t="s">
        <v>279</v>
      </c>
      <c r="J127" s="21" t="s">
        <v>3236</v>
      </c>
      <c r="K127" s="21" t="s">
        <v>1161</v>
      </c>
      <c r="L127" s="21" t="s">
        <v>1267</v>
      </c>
      <c r="M127" s="21" t="s">
        <v>3304</v>
      </c>
      <c r="N127" s="107" t="s">
        <v>217</v>
      </c>
    </row>
    <row r="128" spans="1:14">
      <c r="A128" s="18" t="s">
        <v>238</v>
      </c>
      <c r="B128" s="21" t="s">
        <v>239</v>
      </c>
      <c r="C128" s="106">
        <v>2.2499999999999999E-4</v>
      </c>
      <c r="D128" s="21" t="s">
        <v>88</v>
      </c>
      <c r="E128" s="21" t="s">
        <v>3786</v>
      </c>
      <c r="F128" s="21" t="s">
        <v>3787</v>
      </c>
      <c r="G128" s="21" t="s">
        <v>240</v>
      </c>
      <c r="H128" s="21" t="s">
        <v>3324</v>
      </c>
      <c r="I128" s="21" t="s">
        <v>3788</v>
      </c>
      <c r="J128" s="21" t="s">
        <v>3789</v>
      </c>
      <c r="K128" s="21" t="s">
        <v>3790</v>
      </c>
      <c r="L128" s="21" t="s">
        <v>3791</v>
      </c>
      <c r="M128" s="21" t="s">
        <v>3792</v>
      </c>
      <c r="N128" s="107" t="s">
        <v>3793</v>
      </c>
    </row>
    <row r="129" spans="1:14">
      <c r="A129" s="18" t="s">
        <v>788</v>
      </c>
      <c r="B129" s="21" t="s">
        <v>789</v>
      </c>
      <c r="C129" s="106">
        <v>2.34E-4</v>
      </c>
      <c r="D129" s="21" t="s">
        <v>88</v>
      </c>
      <c r="E129" s="21" t="s">
        <v>3612</v>
      </c>
      <c r="F129" s="21" t="s">
        <v>3794</v>
      </c>
      <c r="G129" s="21" t="s">
        <v>1131</v>
      </c>
      <c r="H129" s="21" t="s">
        <v>3737</v>
      </c>
      <c r="I129" s="21" t="s">
        <v>743</v>
      </c>
      <c r="J129" s="21" t="s">
        <v>3795</v>
      </c>
      <c r="K129" s="21" t="s">
        <v>3219</v>
      </c>
      <c r="L129" s="21" t="s">
        <v>3159</v>
      </c>
      <c r="M129" s="21" t="s">
        <v>3796</v>
      </c>
      <c r="N129" s="107" t="s">
        <v>3324</v>
      </c>
    </row>
    <row r="130" spans="1:14">
      <c r="A130" s="18" t="s">
        <v>821</v>
      </c>
      <c r="B130" s="21" t="s">
        <v>822</v>
      </c>
      <c r="C130" s="106">
        <v>2.3499999999999999E-4</v>
      </c>
      <c r="D130" s="21" t="s">
        <v>88</v>
      </c>
      <c r="E130" s="21" t="s">
        <v>1277</v>
      </c>
      <c r="F130" s="21" t="s">
        <v>1244</v>
      </c>
      <c r="G130" s="21" t="s">
        <v>3797</v>
      </c>
      <c r="H130" s="21" t="s">
        <v>3798</v>
      </c>
      <c r="I130" s="21" t="s">
        <v>3799</v>
      </c>
      <c r="J130" s="21" t="s">
        <v>198</v>
      </c>
      <c r="K130" s="21" t="s">
        <v>3294</v>
      </c>
      <c r="L130" s="21" t="s">
        <v>1186</v>
      </c>
      <c r="M130" s="21" t="s">
        <v>3299</v>
      </c>
      <c r="N130" s="107" t="s">
        <v>3800</v>
      </c>
    </row>
    <row r="131" spans="1:14">
      <c r="A131" s="18" t="s">
        <v>723</v>
      </c>
      <c r="B131" s="21" t="s">
        <v>724</v>
      </c>
      <c r="C131" s="106">
        <v>2.3599999999999999E-4</v>
      </c>
      <c r="D131" s="21" t="s">
        <v>88</v>
      </c>
      <c r="E131" s="21" t="s">
        <v>1221</v>
      </c>
      <c r="F131" s="21" t="s">
        <v>3437</v>
      </c>
      <c r="G131" s="21" t="s">
        <v>3801</v>
      </c>
      <c r="H131" s="21" t="s">
        <v>500</v>
      </c>
      <c r="I131" s="21" t="s">
        <v>3422</v>
      </c>
      <c r="J131" s="21" t="s">
        <v>3302</v>
      </c>
      <c r="K131" s="21" t="s">
        <v>1113</v>
      </c>
      <c r="L131" s="21" t="s">
        <v>358</v>
      </c>
      <c r="M131" s="21" t="s">
        <v>3193</v>
      </c>
      <c r="N131" s="107" t="s">
        <v>3802</v>
      </c>
    </row>
    <row r="132" spans="1:14">
      <c r="A132" s="18" t="s">
        <v>538</v>
      </c>
      <c r="B132" s="21" t="s">
        <v>539</v>
      </c>
      <c r="C132" s="106">
        <v>2.3800000000000001E-4</v>
      </c>
      <c r="D132" s="21" t="s">
        <v>88</v>
      </c>
      <c r="E132" s="21" t="s">
        <v>109</v>
      </c>
      <c r="F132" s="21" t="s">
        <v>540</v>
      </c>
      <c r="G132" s="21" t="s">
        <v>1178</v>
      </c>
      <c r="H132" s="21" t="s">
        <v>1244</v>
      </c>
      <c r="I132" s="21" t="s">
        <v>3588</v>
      </c>
      <c r="J132" s="21" t="s">
        <v>3199</v>
      </c>
      <c r="K132" s="21" t="s">
        <v>3784</v>
      </c>
      <c r="L132" s="21" t="s">
        <v>3548</v>
      </c>
      <c r="M132" s="21" t="s">
        <v>556</v>
      </c>
      <c r="N132" s="107" t="s">
        <v>3780</v>
      </c>
    </row>
    <row r="133" spans="1:14">
      <c r="A133" s="18" t="s">
        <v>3803</v>
      </c>
      <c r="B133" s="21" t="s">
        <v>3804</v>
      </c>
      <c r="C133" s="106">
        <v>2.3900000000000001E-4</v>
      </c>
      <c r="D133" s="21" t="s">
        <v>88</v>
      </c>
      <c r="E133" s="21" t="s">
        <v>3805</v>
      </c>
      <c r="F133" s="21" t="s">
        <v>776</v>
      </c>
      <c r="G133" s="21" t="s">
        <v>3667</v>
      </c>
      <c r="H133" s="21" t="s">
        <v>3806</v>
      </c>
      <c r="I133" s="21" t="s">
        <v>3807</v>
      </c>
      <c r="J133" s="21" t="s">
        <v>3713</v>
      </c>
      <c r="K133" s="21" t="s">
        <v>3808</v>
      </c>
      <c r="L133" s="21" t="s">
        <v>3809</v>
      </c>
      <c r="M133" s="21" t="s">
        <v>3673</v>
      </c>
      <c r="N133" s="107" t="s">
        <v>3155</v>
      </c>
    </row>
    <row r="134" spans="1:14">
      <c r="A134" s="18" t="s">
        <v>922</v>
      </c>
      <c r="B134" s="21" t="s">
        <v>923</v>
      </c>
      <c r="C134" s="106">
        <v>2.5399999999999999E-4</v>
      </c>
      <c r="D134" s="21" t="s">
        <v>88</v>
      </c>
      <c r="E134" s="21" t="s">
        <v>3320</v>
      </c>
      <c r="F134" s="21" t="s">
        <v>3810</v>
      </c>
      <c r="G134" s="21" t="s">
        <v>1230</v>
      </c>
      <c r="H134" s="21" t="s">
        <v>322</v>
      </c>
      <c r="I134" s="21" t="s">
        <v>3811</v>
      </c>
      <c r="J134" s="21" t="s">
        <v>3812</v>
      </c>
      <c r="K134" s="21" t="s">
        <v>898</v>
      </c>
      <c r="L134" s="21" t="s">
        <v>3193</v>
      </c>
      <c r="M134" s="21" t="s">
        <v>1224</v>
      </c>
      <c r="N134" s="107" t="s">
        <v>3813</v>
      </c>
    </row>
    <row r="135" spans="1:14">
      <c r="A135" s="18" t="s">
        <v>398</v>
      </c>
      <c r="B135" s="21" t="s">
        <v>399</v>
      </c>
      <c r="C135" s="106">
        <v>2.6200000000000003E-4</v>
      </c>
      <c r="D135" s="21" t="s">
        <v>88</v>
      </c>
      <c r="E135" s="21" t="s">
        <v>3206</v>
      </c>
      <c r="F135" s="21" t="s">
        <v>1115</v>
      </c>
      <c r="G135" s="21" t="s">
        <v>1158</v>
      </c>
      <c r="H135" s="21" t="s">
        <v>3194</v>
      </c>
      <c r="I135" s="21" t="s">
        <v>3433</v>
      </c>
      <c r="J135" s="21" t="s">
        <v>3745</v>
      </c>
      <c r="K135" s="21" t="s">
        <v>1373</v>
      </c>
      <c r="L135" s="21" t="s">
        <v>3553</v>
      </c>
      <c r="M135" s="21" t="s">
        <v>3814</v>
      </c>
      <c r="N135" s="107" t="s">
        <v>3815</v>
      </c>
    </row>
    <row r="136" spans="1:14">
      <c r="A136" s="18" t="s">
        <v>3816</v>
      </c>
      <c r="B136" s="21" t="s">
        <v>3817</v>
      </c>
      <c r="C136" s="106">
        <v>2.6400000000000002E-4</v>
      </c>
      <c r="D136" s="21" t="s">
        <v>88</v>
      </c>
      <c r="E136" s="21" t="s">
        <v>3818</v>
      </c>
      <c r="F136" s="21" t="s">
        <v>1217</v>
      </c>
      <c r="G136" s="21" t="s">
        <v>3819</v>
      </c>
      <c r="H136" s="21" t="s">
        <v>3820</v>
      </c>
      <c r="I136" s="21" t="s">
        <v>3821</v>
      </c>
      <c r="J136" s="21" t="s">
        <v>3822</v>
      </c>
      <c r="K136" s="21" t="s">
        <v>3823</v>
      </c>
      <c r="L136" s="21" t="s">
        <v>3824</v>
      </c>
      <c r="M136" s="21" t="s">
        <v>3825</v>
      </c>
      <c r="N136" s="107" t="s">
        <v>3826</v>
      </c>
    </row>
    <row r="137" spans="1:14">
      <c r="A137" s="18" t="s">
        <v>1064</v>
      </c>
      <c r="B137" s="21" t="s">
        <v>1065</v>
      </c>
      <c r="C137" s="106">
        <v>2.6699999999999998E-4</v>
      </c>
      <c r="D137" s="21" t="s">
        <v>88</v>
      </c>
      <c r="E137" s="21" t="s">
        <v>1128</v>
      </c>
      <c r="F137" s="21" t="s">
        <v>3827</v>
      </c>
      <c r="G137" s="21" t="s">
        <v>231</v>
      </c>
      <c r="H137" s="21" t="s">
        <v>3828</v>
      </c>
      <c r="I137" s="21" t="s">
        <v>3829</v>
      </c>
      <c r="J137" s="21" t="s">
        <v>1185</v>
      </c>
      <c r="K137" s="21" t="s">
        <v>1119</v>
      </c>
      <c r="L137" s="21" t="s">
        <v>3707</v>
      </c>
      <c r="M137" s="21" t="s">
        <v>3608</v>
      </c>
      <c r="N137" s="107" t="s">
        <v>560</v>
      </c>
    </row>
    <row r="138" spans="1:14">
      <c r="A138" s="18" t="s">
        <v>777</v>
      </c>
      <c r="B138" s="21" t="s">
        <v>778</v>
      </c>
      <c r="C138" s="106">
        <v>2.7500000000000002E-4</v>
      </c>
      <c r="D138" s="21" t="s">
        <v>88</v>
      </c>
      <c r="E138" s="21" t="s">
        <v>272</v>
      </c>
      <c r="F138" s="21" t="s">
        <v>1124</v>
      </c>
      <c r="G138" s="21" t="s">
        <v>3830</v>
      </c>
      <c r="H138" s="21" t="s">
        <v>3831</v>
      </c>
      <c r="I138" s="21" t="s">
        <v>3832</v>
      </c>
      <c r="J138" s="21" t="s">
        <v>3609</v>
      </c>
      <c r="K138" s="21" t="s">
        <v>3369</v>
      </c>
      <c r="L138" s="21" t="s">
        <v>3833</v>
      </c>
      <c r="M138" s="21" t="s">
        <v>3749</v>
      </c>
      <c r="N138" s="107" t="s">
        <v>3834</v>
      </c>
    </row>
    <row r="139" spans="1:14">
      <c r="A139" s="18" t="s">
        <v>3835</v>
      </c>
      <c r="B139" s="21" t="s">
        <v>3836</v>
      </c>
      <c r="C139" s="106">
        <v>2.7700000000000001E-4</v>
      </c>
      <c r="D139" s="21" t="s">
        <v>88</v>
      </c>
      <c r="E139" s="21" t="s">
        <v>1112</v>
      </c>
      <c r="F139" s="21" t="s">
        <v>436</v>
      </c>
      <c r="G139" s="21" t="s">
        <v>1073</v>
      </c>
      <c r="H139" s="21" t="s">
        <v>1275</v>
      </c>
      <c r="I139" s="21" t="s">
        <v>3837</v>
      </c>
      <c r="J139" s="21" t="s">
        <v>3838</v>
      </c>
      <c r="K139" s="21" t="s">
        <v>3839</v>
      </c>
      <c r="L139" s="21" t="s">
        <v>3840</v>
      </c>
      <c r="M139" s="21" t="s">
        <v>3841</v>
      </c>
      <c r="N139" s="107" t="s">
        <v>3842</v>
      </c>
    </row>
    <row r="140" spans="1:14">
      <c r="A140" s="18" t="s">
        <v>377</v>
      </c>
      <c r="B140" s="21" t="s">
        <v>378</v>
      </c>
      <c r="C140" s="106">
        <v>2.7900000000000001E-4</v>
      </c>
      <c r="D140" s="21" t="s">
        <v>88</v>
      </c>
      <c r="E140" s="21" t="s">
        <v>3843</v>
      </c>
      <c r="F140" s="21" t="s">
        <v>379</v>
      </c>
      <c r="G140" s="21" t="s">
        <v>276</v>
      </c>
      <c r="H140" s="21" t="s">
        <v>1236</v>
      </c>
      <c r="I140" s="21" t="s">
        <v>1210</v>
      </c>
      <c r="J140" s="21" t="s">
        <v>1218</v>
      </c>
      <c r="K140" s="21" t="s">
        <v>3844</v>
      </c>
      <c r="L140" s="21" t="s">
        <v>3161</v>
      </c>
      <c r="M140" s="21" t="s">
        <v>3845</v>
      </c>
      <c r="N140" s="107" t="s">
        <v>3846</v>
      </c>
    </row>
    <row r="141" spans="1:14">
      <c r="A141" s="18" t="s">
        <v>638</v>
      </c>
      <c r="B141" s="21" t="s">
        <v>639</v>
      </c>
      <c r="C141" s="106">
        <v>2.9700000000000001E-4</v>
      </c>
      <c r="D141" s="21" t="s">
        <v>88</v>
      </c>
      <c r="E141" s="21" t="s">
        <v>3847</v>
      </c>
      <c r="F141" s="21" t="s">
        <v>640</v>
      </c>
      <c r="G141" s="21" t="s">
        <v>3832</v>
      </c>
      <c r="H141" s="21" t="s">
        <v>1272</v>
      </c>
      <c r="I141" s="21" t="s">
        <v>3848</v>
      </c>
      <c r="J141" s="21" t="s">
        <v>3849</v>
      </c>
      <c r="K141" s="21" t="s">
        <v>3850</v>
      </c>
      <c r="L141" s="21" t="s">
        <v>3851</v>
      </c>
      <c r="M141" s="21" t="s">
        <v>3852</v>
      </c>
      <c r="N141" s="107" t="s">
        <v>3853</v>
      </c>
    </row>
    <row r="142" spans="1:14">
      <c r="A142" s="18" t="s">
        <v>3854</v>
      </c>
      <c r="B142" s="21" t="s">
        <v>3855</v>
      </c>
      <c r="C142" s="106">
        <v>3.01E-4</v>
      </c>
      <c r="D142" s="21" t="s">
        <v>88</v>
      </c>
      <c r="E142" s="21" t="s">
        <v>515</v>
      </c>
      <c r="F142" s="21" t="s">
        <v>1365</v>
      </c>
      <c r="G142" s="21" t="s">
        <v>3239</v>
      </c>
      <c r="H142" s="21" t="s">
        <v>3448</v>
      </c>
      <c r="I142" s="21" t="s">
        <v>1326</v>
      </c>
      <c r="J142" s="21" t="s">
        <v>3717</v>
      </c>
      <c r="K142" s="21" t="s">
        <v>3385</v>
      </c>
      <c r="L142" s="21" t="s">
        <v>3856</v>
      </c>
      <c r="M142" s="21" t="s">
        <v>3718</v>
      </c>
      <c r="N142" s="107" t="s">
        <v>3857</v>
      </c>
    </row>
    <row r="143" spans="1:14">
      <c r="A143" s="18" t="s">
        <v>3858</v>
      </c>
      <c r="B143" s="21" t="s">
        <v>3859</v>
      </c>
      <c r="C143" s="106">
        <v>3.1599999999999998E-4</v>
      </c>
      <c r="D143" s="21" t="s">
        <v>88</v>
      </c>
      <c r="E143" s="21" t="s">
        <v>3860</v>
      </c>
      <c r="F143" s="21" t="s">
        <v>3861</v>
      </c>
      <c r="G143" s="21" t="s">
        <v>1132</v>
      </c>
      <c r="H143" s="21" t="s">
        <v>483</v>
      </c>
      <c r="I143" s="21" t="s">
        <v>3862</v>
      </c>
      <c r="J143" s="21" t="s">
        <v>3863</v>
      </c>
      <c r="K143" s="21" t="s">
        <v>3347</v>
      </c>
      <c r="L143" s="21" t="s">
        <v>3864</v>
      </c>
      <c r="M143" s="21" t="s">
        <v>3865</v>
      </c>
      <c r="N143" s="107" t="s">
        <v>3866</v>
      </c>
    </row>
    <row r="144" spans="1:14">
      <c r="A144" s="18" t="s">
        <v>3867</v>
      </c>
      <c r="B144" s="21" t="s">
        <v>3868</v>
      </c>
      <c r="C144" s="106">
        <v>3.2699999999999998E-4</v>
      </c>
      <c r="D144" s="21" t="s">
        <v>88</v>
      </c>
      <c r="E144" s="21" t="s">
        <v>3869</v>
      </c>
      <c r="F144" s="21" t="s">
        <v>3179</v>
      </c>
      <c r="G144" s="21" t="s">
        <v>3205</v>
      </c>
      <c r="H144" s="21" t="s">
        <v>3870</v>
      </c>
      <c r="I144" s="21" t="s">
        <v>899</v>
      </c>
      <c r="J144" s="21" t="s">
        <v>3679</v>
      </c>
      <c r="K144" s="21" t="s">
        <v>3682</v>
      </c>
      <c r="L144" s="21" t="s">
        <v>3871</v>
      </c>
      <c r="M144" s="21" t="s">
        <v>3546</v>
      </c>
      <c r="N144" s="107" t="s">
        <v>3872</v>
      </c>
    </row>
    <row r="145" spans="1:14">
      <c r="A145" s="18" t="s">
        <v>3873</v>
      </c>
      <c r="B145" s="21" t="s">
        <v>3874</v>
      </c>
      <c r="C145" s="106">
        <v>3.48E-4</v>
      </c>
      <c r="D145" s="21" t="s">
        <v>88</v>
      </c>
      <c r="E145" s="21" t="s">
        <v>3164</v>
      </c>
      <c r="F145" s="21" t="s">
        <v>1224</v>
      </c>
      <c r="G145" s="21" t="s">
        <v>3459</v>
      </c>
      <c r="H145" s="21" t="s">
        <v>3875</v>
      </c>
      <c r="I145" s="21" t="s">
        <v>3876</v>
      </c>
      <c r="J145" s="21" t="s">
        <v>3877</v>
      </c>
      <c r="K145" s="21" t="s">
        <v>3830</v>
      </c>
      <c r="L145" s="21" t="s">
        <v>3807</v>
      </c>
      <c r="M145" s="21" t="s">
        <v>3878</v>
      </c>
      <c r="N145" s="107" t="s">
        <v>3879</v>
      </c>
    </row>
    <row r="146" spans="1:14">
      <c r="A146" s="18" t="s">
        <v>3880</v>
      </c>
      <c r="B146" s="21" t="s">
        <v>3881</v>
      </c>
      <c r="C146" s="106">
        <v>3.48E-4</v>
      </c>
      <c r="D146" s="21" t="s">
        <v>88</v>
      </c>
      <c r="E146" s="21" t="s">
        <v>3572</v>
      </c>
      <c r="F146" s="21" t="s">
        <v>3609</v>
      </c>
      <c r="G146" s="21" t="s">
        <v>3882</v>
      </c>
      <c r="H146" s="21" t="s">
        <v>3883</v>
      </c>
      <c r="I146" s="21" t="s">
        <v>3556</v>
      </c>
      <c r="J146" s="21" t="s">
        <v>3884</v>
      </c>
      <c r="K146" s="21" t="s">
        <v>3885</v>
      </c>
      <c r="L146" s="21" t="s">
        <v>3886</v>
      </c>
      <c r="M146" s="21" t="s">
        <v>3887</v>
      </c>
      <c r="N146" s="107" t="s">
        <v>3888</v>
      </c>
    </row>
    <row r="147" spans="1:14">
      <c r="A147" s="18" t="s">
        <v>3889</v>
      </c>
      <c r="B147" s="21" t="s">
        <v>3890</v>
      </c>
      <c r="C147" s="106">
        <v>3.5399999999999999E-4</v>
      </c>
      <c r="D147" s="21" t="s">
        <v>88</v>
      </c>
      <c r="E147" s="21" t="s">
        <v>3891</v>
      </c>
      <c r="F147" s="21" t="s">
        <v>3892</v>
      </c>
      <c r="G147" s="21" t="s">
        <v>3438</v>
      </c>
      <c r="H147" s="21" t="s">
        <v>3893</v>
      </c>
      <c r="I147" s="21" t="s">
        <v>3337</v>
      </c>
      <c r="J147" s="21" t="s">
        <v>3894</v>
      </c>
      <c r="K147" s="21" t="s">
        <v>3895</v>
      </c>
      <c r="L147" s="21" t="s">
        <v>3896</v>
      </c>
      <c r="M147" s="21" t="s">
        <v>3897</v>
      </c>
      <c r="N147" s="107" t="s">
        <v>3730</v>
      </c>
    </row>
    <row r="148" spans="1:14">
      <c r="A148" s="18" t="s">
        <v>3898</v>
      </c>
      <c r="B148" s="21" t="s">
        <v>3899</v>
      </c>
      <c r="C148" s="106">
        <v>3.57E-4</v>
      </c>
      <c r="D148" s="21" t="s">
        <v>88</v>
      </c>
      <c r="E148" s="21" t="s">
        <v>1296</v>
      </c>
      <c r="F148" s="21" t="s">
        <v>3900</v>
      </c>
      <c r="G148" s="21" t="s">
        <v>1356</v>
      </c>
      <c r="H148" s="21" t="s">
        <v>982</v>
      </c>
      <c r="I148" s="21" t="s">
        <v>3295</v>
      </c>
      <c r="J148" s="21" t="s">
        <v>3901</v>
      </c>
      <c r="K148" s="21" t="s">
        <v>3902</v>
      </c>
      <c r="L148" s="21" t="s">
        <v>3600</v>
      </c>
      <c r="M148" s="21" t="s">
        <v>3588</v>
      </c>
      <c r="N148" s="107" t="s">
        <v>3800</v>
      </c>
    </row>
    <row r="149" spans="1:14">
      <c r="A149" s="18" t="s">
        <v>924</v>
      </c>
      <c r="B149" s="21" t="s">
        <v>925</v>
      </c>
      <c r="C149" s="106">
        <v>3.6999999999999999E-4</v>
      </c>
      <c r="D149" s="21" t="s">
        <v>88</v>
      </c>
      <c r="E149" s="21" t="s">
        <v>3228</v>
      </c>
      <c r="F149" s="21" t="s">
        <v>245</v>
      </c>
      <c r="G149" s="21" t="s">
        <v>1384</v>
      </c>
      <c r="H149" s="21" t="s">
        <v>1140</v>
      </c>
      <c r="I149" s="21" t="s">
        <v>1107</v>
      </c>
      <c r="J149" s="21" t="s">
        <v>3504</v>
      </c>
      <c r="K149" s="21" t="s">
        <v>3903</v>
      </c>
      <c r="L149" s="21" t="s">
        <v>3904</v>
      </c>
      <c r="M149" s="21" t="s">
        <v>3905</v>
      </c>
      <c r="N149" s="107" t="s">
        <v>3906</v>
      </c>
    </row>
    <row r="150" spans="1:14">
      <c r="A150" s="18" t="s">
        <v>3907</v>
      </c>
      <c r="B150" s="21" t="s">
        <v>3908</v>
      </c>
      <c r="C150" s="106">
        <v>3.7399999999999998E-4</v>
      </c>
      <c r="D150" s="21" t="s">
        <v>88</v>
      </c>
      <c r="E150" s="21" t="s">
        <v>3432</v>
      </c>
      <c r="F150" s="21" t="s">
        <v>3909</v>
      </c>
      <c r="G150" s="21" t="s">
        <v>3257</v>
      </c>
      <c r="H150" s="21" t="s">
        <v>3460</v>
      </c>
      <c r="I150" s="21" t="s">
        <v>945</v>
      </c>
      <c r="J150" s="21" t="s">
        <v>3182</v>
      </c>
      <c r="K150" s="21" t="s">
        <v>3520</v>
      </c>
      <c r="L150" s="21" t="s">
        <v>3645</v>
      </c>
      <c r="M150" s="21" t="s">
        <v>3910</v>
      </c>
      <c r="N150" s="107" t="s">
        <v>3911</v>
      </c>
    </row>
    <row r="151" spans="1:14">
      <c r="A151" s="18" t="s">
        <v>3912</v>
      </c>
      <c r="B151" s="21" t="s">
        <v>3913</v>
      </c>
      <c r="C151" s="106">
        <v>3.7500000000000001E-4</v>
      </c>
      <c r="D151" s="21" t="s">
        <v>88</v>
      </c>
      <c r="E151" s="21" t="s">
        <v>3914</v>
      </c>
      <c r="F151" s="21" t="s">
        <v>3432</v>
      </c>
      <c r="G151" s="21" t="s">
        <v>3257</v>
      </c>
      <c r="H151" s="21" t="s">
        <v>3460</v>
      </c>
      <c r="I151" s="21" t="s">
        <v>3578</v>
      </c>
      <c r="J151" s="21" t="s">
        <v>633</v>
      </c>
      <c r="K151" s="21" t="s">
        <v>3745</v>
      </c>
      <c r="L151" s="21" t="s">
        <v>3645</v>
      </c>
      <c r="M151" s="21" t="s">
        <v>3915</v>
      </c>
      <c r="N151" s="107" t="s">
        <v>3911</v>
      </c>
    </row>
    <row r="152" spans="1:14">
      <c r="A152" s="18" t="s">
        <v>3916</v>
      </c>
      <c r="B152" s="21" t="s">
        <v>3917</v>
      </c>
      <c r="C152" s="106">
        <v>4.2099999999999999E-4</v>
      </c>
      <c r="D152" s="21" t="s">
        <v>88</v>
      </c>
      <c r="E152" s="21" t="s">
        <v>3918</v>
      </c>
      <c r="F152" s="21" t="s">
        <v>3919</v>
      </c>
      <c r="G152" s="21" t="s">
        <v>3920</v>
      </c>
      <c r="H152" s="21" t="s">
        <v>3772</v>
      </c>
      <c r="I152" s="21" t="s">
        <v>3921</v>
      </c>
      <c r="J152" s="21" t="s">
        <v>3807</v>
      </c>
      <c r="K152" s="21" t="s">
        <v>3388</v>
      </c>
      <c r="L152" s="21" t="s">
        <v>3922</v>
      </c>
      <c r="M152" s="21" t="s">
        <v>3923</v>
      </c>
      <c r="N152" s="107" t="s">
        <v>3262</v>
      </c>
    </row>
    <row r="153" spans="1:14">
      <c r="A153" s="18" t="s">
        <v>3924</v>
      </c>
      <c r="B153" s="21" t="s">
        <v>3925</v>
      </c>
      <c r="C153" s="106">
        <v>4.2200000000000001E-4</v>
      </c>
      <c r="D153" s="21" t="s">
        <v>88</v>
      </c>
      <c r="E153" s="21" t="s">
        <v>1300</v>
      </c>
      <c r="F153" s="21" t="s">
        <v>103</v>
      </c>
      <c r="G153" s="21" t="s">
        <v>3926</v>
      </c>
      <c r="H153" s="21" t="s">
        <v>3317</v>
      </c>
      <c r="I153" s="21" t="s">
        <v>3927</v>
      </c>
      <c r="J153" s="21" t="s">
        <v>1156</v>
      </c>
      <c r="K153" s="21" t="s">
        <v>3784</v>
      </c>
      <c r="L153" s="21" t="s">
        <v>3163</v>
      </c>
      <c r="M153" s="21" t="s">
        <v>3800</v>
      </c>
      <c r="N153" s="107" t="s">
        <v>3422</v>
      </c>
    </row>
    <row r="154" spans="1:14">
      <c r="A154" s="18" t="s">
        <v>1002</v>
      </c>
      <c r="B154" s="21" t="s">
        <v>1003</v>
      </c>
      <c r="C154" s="106">
        <v>4.28E-4</v>
      </c>
      <c r="D154" s="21" t="s">
        <v>88</v>
      </c>
      <c r="E154" s="21" t="s">
        <v>938</v>
      </c>
      <c r="F154" s="21" t="s">
        <v>1215</v>
      </c>
      <c r="G154" s="21" t="s">
        <v>3303</v>
      </c>
      <c r="H154" s="21" t="s">
        <v>3928</v>
      </c>
      <c r="I154" s="21" t="s">
        <v>1262</v>
      </c>
      <c r="J154" s="21" t="s">
        <v>3870</v>
      </c>
      <c r="K154" s="21" t="s">
        <v>3929</v>
      </c>
      <c r="L154" s="21" t="s">
        <v>3930</v>
      </c>
      <c r="M154" s="21" t="s">
        <v>3931</v>
      </c>
      <c r="N154" s="107" t="s">
        <v>3932</v>
      </c>
    </row>
    <row r="155" spans="1:14">
      <c r="A155" s="18" t="s">
        <v>3933</v>
      </c>
      <c r="B155" s="21" t="s">
        <v>3934</v>
      </c>
      <c r="C155" s="106">
        <v>4.4299999999999998E-4</v>
      </c>
      <c r="D155" s="21" t="s">
        <v>88</v>
      </c>
      <c r="E155" s="21" t="s">
        <v>3935</v>
      </c>
      <c r="F155" s="21" t="s">
        <v>232</v>
      </c>
      <c r="G155" s="21" t="s">
        <v>3936</v>
      </c>
      <c r="H155" s="21" t="s">
        <v>3937</v>
      </c>
      <c r="I155" s="21" t="s">
        <v>3498</v>
      </c>
      <c r="J155" s="21" t="s">
        <v>3357</v>
      </c>
      <c r="K155" s="21" t="s">
        <v>3938</v>
      </c>
      <c r="L155" s="21" t="s">
        <v>3939</v>
      </c>
      <c r="M155" s="21" t="s">
        <v>3940</v>
      </c>
      <c r="N155" s="107" t="s">
        <v>3941</v>
      </c>
    </row>
    <row r="156" spans="1:14">
      <c r="A156" s="18" t="s">
        <v>3942</v>
      </c>
      <c r="B156" s="21" t="s">
        <v>3943</v>
      </c>
      <c r="C156" s="106">
        <v>4.4799999999999999E-4</v>
      </c>
      <c r="D156" s="21" t="s">
        <v>88</v>
      </c>
      <c r="E156" s="21" t="s">
        <v>3914</v>
      </c>
      <c r="F156" s="21" t="s">
        <v>3432</v>
      </c>
      <c r="G156" s="21" t="s">
        <v>3257</v>
      </c>
      <c r="H156" s="21" t="s">
        <v>3205</v>
      </c>
      <c r="I156" s="21" t="s">
        <v>3158</v>
      </c>
      <c r="J156" s="21" t="s">
        <v>633</v>
      </c>
      <c r="K156" s="21" t="s">
        <v>3944</v>
      </c>
      <c r="L156" s="21" t="s">
        <v>3747</v>
      </c>
      <c r="M156" s="21" t="s">
        <v>3915</v>
      </c>
      <c r="N156" s="107" t="s">
        <v>3911</v>
      </c>
    </row>
    <row r="157" spans="1:14">
      <c r="A157" s="18" t="s">
        <v>219</v>
      </c>
      <c r="B157" s="21" t="s">
        <v>220</v>
      </c>
      <c r="C157" s="106">
        <v>1.7100000000000001E-11</v>
      </c>
      <c r="D157" s="21" t="s">
        <v>88</v>
      </c>
      <c r="E157" s="21" t="s">
        <v>3945</v>
      </c>
      <c r="F157" s="21" t="s">
        <v>1394</v>
      </c>
      <c r="G157" s="21" t="s">
        <v>221</v>
      </c>
      <c r="H157" s="21" t="s">
        <v>216</v>
      </c>
      <c r="I157" s="21" t="s">
        <v>3319</v>
      </c>
      <c r="J157" s="21" t="s">
        <v>3202</v>
      </c>
      <c r="K157" s="21" t="s">
        <v>3588</v>
      </c>
      <c r="L157" s="21" t="s">
        <v>3946</v>
      </c>
      <c r="M157" s="21" t="s">
        <v>3536</v>
      </c>
      <c r="N157" s="107" t="s">
        <v>3421</v>
      </c>
    </row>
    <row r="158" spans="1:14">
      <c r="A158" s="18" t="s">
        <v>362</v>
      </c>
      <c r="B158" s="21" t="s">
        <v>363</v>
      </c>
      <c r="C158" s="106">
        <v>7.6499999999999994E-11</v>
      </c>
      <c r="D158" s="21" t="s">
        <v>88</v>
      </c>
      <c r="E158" s="21" t="s">
        <v>3947</v>
      </c>
      <c r="F158" s="21" t="s">
        <v>1407</v>
      </c>
      <c r="G158" s="21" t="s">
        <v>306</v>
      </c>
      <c r="H158" s="21" t="s">
        <v>3310</v>
      </c>
      <c r="I158" s="21" t="s">
        <v>326</v>
      </c>
      <c r="J158" s="21" t="s">
        <v>3538</v>
      </c>
      <c r="K158" s="21" t="s">
        <v>3200</v>
      </c>
      <c r="L158" s="21" t="s">
        <v>3948</v>
      </c>
      <c r="M158" s="21" t="s">
        <v>3785</v>
      </c>
      <c r="N158" s="107" t="s">
        <v>3949</v>
      </c>
    </row>
    <row r="159" spans="1:14">
      <c r="A159" s="18" t="s">
        <v>310</v>
      </c>
      <c r="B159" s="21" t="s">
        <v>311</v>
      </c>
      <c r="C159" s="106">
        <v>8.9399999999999996E-11</v>
      </c>
      <c r="D159" s="21" t="s">
        <v>88</v>
      </c>
      <c r="E159" s="21" t="s">
        <v>1406</v>
      </c>
      <c r="F159" s="21" t="s">
        <v>3202</v>
      </c>
      <c r="G159" s="21" t="s">
        <v>3950</v>
      </c>
      <c r="H159" s="21" t="s">
        <v>3352</v>
      </c>
      <c r="I159" s="21" t="s">
        <v>143</v>
      </c>
      <c r="J159" s="21" t="s">
        <v>295</v>
      </c>
      <c r="K159" s="21" t="s">
        <v>3951</v>
      </c>
      <c r="L159" s="21" t="s">
        <v>279</v>
      </c>
      <c r="M159" s="21" t="s">
        <v>1389</v>
      </c>
      <c r="N159" s="107" t="s">
        <v>3165</v>
      </c>
    </row>
    <row r="160" spans="1:14">
      <c r="A160" s="18" t="s">
        <v>337</v>
      </c>
      <c r="B160" s="21" t="s">
        <v>338</v>
      </c>
      <c r="C160" s="106">
        <v>1.16E-10</v>
      </c>
      <c r="D160" s="21" t="s">
        <v>88</v>
      </c>
      <c r="E160" s="21" t="s">
        <v>1427</v>
      </c>
      <c r="F160" s="21" t="s">
        <v>3952</v>
      </c>
      <c r="G160" s="21" t="s">
        <v>339</v>
      </c>
      <c r="H160" s="21" t="s">
        <v>3953</v>
      </c>
      <c r="I160" s="21" t="s">
        <v>3954</v>
      </c>
      <c r="J160" s="21" t="s">
        <v>3955</v>
      </c>
      <c r="K160" s="21" t="s">
        <v>3329</v>
      </c>
      <c r="L160" s="21" t="s">
        <v>3956</v>
      </c>
      <c r="M160" s="21" t="s">
        <v>198</v>
      </c>
      <c r="N160" s="107" t="s">
        <v>3199</v>
      </c>
    </row>
    <row r="161" spans="1:14">
      <c r="A161" s="18" t="s">
        <v>813</v>
      </c>
      <c r="B161" s="21" t="s">
        <v>814</v>
      </c>
      <c r="C161" s="106">
        <v>2.4399999999999998E-10</v>
      </c>
      <c r="D161" s="21" t="s">
        <v>88</v>
      </c>
      <c r="E161" s="21" t="s">
        <v>1394</v>
      </c>
      <c r="F161" s="21" t="s">
        <v>815</v>
      </c>
      <c r="G161" s="21" t="s">
        <v>3957</v>
      </c>
      <c r="H161" s="21" t="s">
        <v>243</v>
      </c>
      <c r="I161" s="21" t="s">
        <v>3958</v>
      </c>
      <c r="J161" s="21" t="s">
        <v>3950</v>
      </c>
      <c r="K161" s="21" t="s">
        <v>1263</v>
      </c>
      <c r="L161" s="21" t="s">
        <v>3421</v>
      </c>
      <c r="M161" s="21" t="s">
        <v>471</v>
      </c>
      <c r="N161" s="107" t="s">
        <v>3200</v>
      </c>
    </row>
    <row r="162" spans="1:14">
      <c r="A162" s="18" t="s">
        <v>883</v>
      </c>
      <c r="B162" s="21" t="s">
        <v>884</v>
      </c>
      <c r="C162" s="106">
        <v>5.4099999999999999E-10</v>
      </c>
      <c r="D162" s="21" t="s">
        <v>88</v>
      </c>
      <c r="E162" s="21" t="s">
        <v>1395</v>
      </c>
      <c r="F162" s="21" t="s">
        <v>3959</v>
      </c>
      <c r="G162" s="21" t="s">
        <v>3308</v>
      </c>
      <c r="H162" s="21" t="s">
        <v>306</v>
      </c>
      <c r="I162" s="21" t="s">
        <v>3630</v>
      </c>
      <c r="J162" s="21" t="s">
        <v>3784</v>
      </c>
      <c r="K162" s="21" t="s">
        <v>3618</v>
      </c>
      <c r="L162" s="21" t="s">
        <v>1191</v>
      </c>
      <c r="M162" s="21" t="s">
        <v>867</v>
      </c>
      <c r="N162" s="107" t="s">
        <v>1257</v>
      </c>
    </row>
    <row r="163" spans="1:14">
      <c r="A163" s="18" t="s">
        <v>755</v>
      </c>
      <c r="B163" s="21" t="s">
        <v>756</v>
      </c>
      <c r="C163" s="106">
        <v>8.4099999999999999E-10</v>
      </c>
      <c r="D163" s="21" t="s">
        <v>88</v>
      </c>
      <c r="E163" s="21" t="s">
        <v>1395</v>
      </c>
      <c r="F163" s="21" t="s">
        <v>3959</v>
      </c>
      <c r="G163" s="21" t="s">
        <v>3960</v>
      </c>
      <c r="H163" s="21" t="s">
        <v>3293</v>
      </c>
      <c r="I163" s="21" t="s">
        <v>243</v>
      </c>
      <c r="J163" s="21" t="s">
        <v>410</v>
      </c>
      <c r="K163" s="21" t="s">
        <v>3537</v>
      </c>
      <c r="L163" s="21" t="s">
        <v>326</v>
      </c>
      <c r="M163" s="21" t="s">
        <v>3961</v>
      </c>
      <c r="N163" s="107" t="s">
        <v>3618</v>
      </c>
    </row>
    <row r="164" spans="1:14">
      <c r="A164" s="18" t="s">
        <v>269</v>
      </c>
      <c r="B164" s="21" t="s">
        <v>270</v>
      </c>
      <c r="C164" s="106">
        <v>1.09E-9</v>
      </c>
      <c r="D164" s="21" t="s">
        <v>88</v>
      </c>
      <c r="E164" s="21" t="s">
        <v>271</v>
      </c>
      <c r="F164" s="21" t="s">
        <v>1357</v>
      </c>
      <c r="G164" s="21" t="s">
        <v>1239</v>
      </c>
      <c r="H164" s="21" t="s">
        <v>3962</v>
      </c>
      <c r="I164" s="21" t="s">
        <v>272</v>
      </c>
      <c r="J164" s="21" t="s">
        <v>3963</v>
      </c>
      <c r="K164" s="21" t="s">
        <v>3964</v>
      </c>
      <c r="L164" s="21" t="s">
        <v>3965</v>
      </c>
      <c r="M164" s="21" t="s">
        <v>184</v>
      </c>
      <c r="N164" s="107" t="s">
        <v>3966</v>
      </c>
    </row>
    <row r="165" spans="1:14">
      <c r="A165" s="18" t="s">
        <v>241</v>
      </c>
      <c r="B165" s="21" t="s">
        <v>242</v>
      </c>
      <c r="C165" s="106">
        <v>2.04E-9</v>
      </c>
      <c r="D165" s="21" t="s">
        <v>88</v>
      </c>
      <c r="E165" s="21" t="s">
        <v>3967</v>
      </c>
      <c r="F165" s="21" t="s">
        <v>1395</v>
      </c>
      <c r="G165" s="21" t="s">
        <v>3968</v>
      </c>
      <c r="H165" s="21" t="s">
        <v>3732</v>
      </c>
      <c r="I165" s="21" t="s">
        <v>3969</v>
      </c>
      <c r="J165" s="21" t="s">
        <v>243</v>
      </c>
      <c r="K165" s="21" t="s">
        <v>3588</v>
      </c>
      <c r="L165" s="21" t="s">
        <v>1196</v>
      </c>
      <c r="M165" s="21" t="s">
        <v>325</v>
      </c>
      <c r="N165" s="107" t="s">
        <v>3172</v>
      </c>
    </row>
    <row r="166" spans="1:14">
      <c r="A166" s="18" t="s">
        <v>323</v>
      </c>
      <c r="B166" s="21" t="s">
        <v>324</v>
      </c>
      <c r="C166" s="106">
        <v>2.1000000000000002E-9</v>
      </c>
      <c r="D166" s="21" t="s">
        <v>88</v>
      </c>
      <c r="E166" s="21" t="s">
        <v>3970</v>
      </c>
      <c r="F166" s="21" t="s">
        <v>3971</v>
      </c>
      <c r="G166" s="21" t="s">
        <v>1422</v>
      </c>
      <c r="H166" s="21" t="s">
        <v>3294</v>
      </c>
      <c r="I166" s="21" t="s">
        <v>325</v>
      </c>
      <c r="J166" s="21" t="s">
        <v>3972</v>
      </c>
      <c r="K166" s="21" t="s">
        <v>326</v>
      </c>
      <c r="L166" s="21" t="s">
        <v>3973</v>
      </c>
      <c r="M166" s="21" t="s">
        <v>271</v>
      </c>
      <c r="N166" s="107" t="s">
        <v>1174</v>
      </c>
    </row>
    <row r="167" spans="1:14">
      <c r="A167" s="18" t="s">
        <v>304</v>
      </c>
      <c r="B167" s="21" t="s">
        <v>305</v>
      </c>
      <c r="C167" s="106">
        <v>3.6899999999999999E-9</v>
      </c>
      <c r="D167" s="21" t="s">
        <v>88</v>
      </c>
      <c r="E167" s="21" t="s">
        <v>3974</v>
      </c>
      <c r="F167" s="21" t="s">
        <v>108</v>
      </c>
      <c r="G167" s="21" t="s">
        <v>3968</v>
      </c>
      <c r="H167" s="21" t="s">
        <v>2271</v>
      </c>
      <c r="I167" s="21" t="s">
        <v>3975</v>
      </c>
      <c r="J167" s="21" t="s">
        <v>306</v>
      </c>
      <c r="K167" s="21" t="s">
        <v>3309</v>
      </c>
      <c r="L167" s="21" t="s">
        <v>325</v>
      </c>
      <c r="M167" s="21" t="s">
        <v>471</v>
      </c>
      <c r="N167" s="107" t="s">
        <v>3976</v>
      </c>
    </row>
    <row r="168" spans="1:14">
      <c r="A168" s="18" t="s">
        <v>284</v>
      </c>
      <c r="B168" s="21" t="s">
        <v>285</v>
      </c>
      <c r="C168" s="106">
        <v>5.1700000000000001E-9</v>
      </c>
      <c r="D168" s="21" t="s">
        <v>88</v>
      </c>
      <c r="E168" s="21" t="s">
        <v>3977</v>
      </c>
      <c r="F168" s="21" t="s">
        <v>3978</v>
      </c>
      <c r="G168" s="21" t="s">
        <v>3856</v>
      </c>
      <c r="H168" s="21" t="s">
        <v>1430</v>
      </c>
      <c r="I168" s="21" t="s">
        <v>3979</v>
      </c>
      <c r="J168" s="21" t="s">
        <v>3975</v>
      </c>
      <c r="K168" s="21" t="s">
        <v>3980</v>
      </c>
      <c r="L168" s="21" t="s">
        <v>3981</v>
      </c>
      <c r="M168" s="21" t="s">
        <v>3982</v>
      </c>
      <c r="N168" s="107" t="s">
        <v>1258</v>
      </c>
    </row>
    <row r="169" spans="1:14">
      <c r="A169" s="18" t="s">
        <v>287</v>
      </c>
      <c r="B169" s="21" t="s">
        <v>288</v>
      </c>
      <c r="C169" s="106">
        <v>5.62E-9</v>
      </c>
      <c r="D169" s="21" t="s">
        <v>88</v>
      </c>
      <c r="E169" s="21" t="s">
        <v>3952</v>
      </c>
      <c r="F169" s="21" t="s">
        <v>3732</v>
      </c>
      <c r="G169" s="21" t="s">
        <v>3720</v>
      </c>
      <c r="H169" s="21" t="s">
        <v>167</v>
      </c>
      <c r="I169" s="21" t="s">
        <v>289</v>
      </c>
      <c r="J169" s="21" t="s">
        <v>3957</v>
      </c>
      <c r="K169" s="21" t="s">
        <v>3983</v>
      </c>
      <c r="L169" s="21" t="s">
        <v>1392</v>
      </c>
      <c r="M169" s="21" t="s">
        <v>3600</v>
      </c>
      <c r="N169" s="107" t="s">
        <v>3204</v>
      </c>
    </row>
    <row r="170" spans="1:14">
      <c r="A170" s="18" t="s">
        <v>290</v>
      </c>
      <c r="B170" s="21" t="s">
        <v>291</v>
      </c>
      <c r="C170" s="106">
        <v>5.62E-9</v>
      </c>
      <c r="D170" s="21" t="s">
        <v>88</v>
      </c>
      <c r="E170" s="21" t="s">
        <v>3952</v>
      </c>
      <c r="F170" s="21" t="s">
        <v>3732</v>
      </c>
      <c r="G170" s="21" t="s">
        <v>3720</v>
      </c>
      <c r="H170" s="21" t="s">
        <v>167</v>
      </c>
      <c r="I170" s="21" t="s">
        <v>289</v>
      </c>
      <c r="J170" s="21" t="s">
        <v>3957</v>
      </c>
      <c r="K170" s="21" t="s">
        <v>3983</v>
      </c>
      <c r="L170" s="21" t="s">
        <v>1392</v>
      </c>
      <c r="M170" s="21" t="s">
        <v>3600</v>
      </c>
      <c r="N170" s="107" t="s">
        <v>3204</v>
      </c>
    </row>
    <row r="171" spans="1:14">
      <c r="A171" s="18" t="s">
        <v>228</v>
      </c>
      <c r="B171" s="21" t="s">
        <v>229</v>
      </c>
      <c r="C171" s="106">
        <v>6.4599999999999996E-9</v>
      </c>
      <c r="D171" s="21" t="s">
        <v>88</v>
      </c>
      <c r="E171" s="21" t="s">
        <v>1405</v>
      </c>
      <c r="F171" s="21" t="s">
        <v>1324</v>
      </c>
      <c r="G171" s="21" t="s">
        <v>230</v>
      </c>
      <c r="H171" s="21" t="s">
        <v>231</v>
      </c>
      <c r="I171" s="21" t="s">
        <v>3984</v>
      </c>
      <c r="J171" s="21" t="s">
        <v>3551</v>
      </c>
      <c r="K171" s="21" t="s">
        <v>232</v>
      </c>
      <c r="L171" s="21" t="s">
        <v>3964</v>
      </c>
      <c r="M171" s="21" t="s">
        <v>3354</v>
      </c>
      <c r="N171" s="107" t="s">
        <v>3985</v>
      </c>
    </row>
    <row r="172" spans="1:14">
      <c r="A172" s="18" t="s">
        <v>213</v>
      </c>
      <c r="B172" s="21" t="s">
        <v>214</v>
      </c>
      <c r="C172" s="106">
        <v>1.7900000000000001E-8</v>
      </c>
      <c r="D172" s="21" t="s">
        <v>88</v>
      </c>
      <c r="E172" s="21" t="s">
        <v>3857</v>
      </c>
      <c r="F172" s="21" t="s">
        <v>215</v>
      </c>
      <c r="G172" s="21" t="s">
        <v>3583</v>
      </c>
      <c r="H172" s="21" t="s">
        <v>216</v>
      </c>
      <c r="I172" s="21" t="s">
        <v>3986</v>
      </c>
      <c r="J172" s="21" t="s">
        <v>1428</v>
      </c>
      <c r="K172" s="21" t="s">
        <v>3588</v>
      </c>
      <c r="L172" s="21" t="s">
        <v>1126</v>
      </c>
      <c r="M172" s="21" t="s">
        <v>3311</v>
      </c>
      <c r="N172" s="107" t="s">
        <v>3987</v>
      </c>
    </row>
    <row r="173" spans="1:14">
      <c r="A173" s="18" t="s">
        <v>1016</v>
      </c>
      <c r="B173" s="21" t="s">
        <v>1017</v>
      </c>
      <c r="C173" s="106">
        <v>1.8200000000000001E-8</v>
      </c>
      <c r="D173" s="21" t="s">
        <v>88</v>
      </c>
      <c r="E173" s="21" t="s">
        <v>303</v>
      </c>
      <c r="F173" s="21" t="s">
        <v>221</v>
      </c>
      <c r="G173" s="21" t="s">
        <v>3405</v>
      </c>
      <c r="H173" s="21" t="s">
        <v>3430</v>
      </c>
      <c r="I173" s="21" t="s">
        <v>3165</v>
      </c>
      <c r="J173" s="21" t="s">
        <v>1304</v>
      </c>
      <c r="K173" s="21" t="s">
        <v>1347</v>
      </c>
      <c r="L173" s="21" t="s">
        <v>1171</v>
      </c>
      <c r="M173" s="21" t="s">
        <v>945</v>
      </c>
      <c r="N173" s="107" t="s">
        <v>3988</v>
      </c>
    </row>
    <row r="174" spans="1:14">
      <c r="A174" s="18" t="s">
        <v>896</v>
      </c>
      <c r="B174" s="21" t="s">
        <v>897</v>
      </c>
      <c r="C174" s="106">
        <v>2.4999999999999999E-8</v>
      </c>
      <c r="D174" s="21" t="s">
        <v>88</v>
      </c>
      <c r="E174" s="21" t="s">
        <v>1396</v>
      </c>
      <c r="F174" s="21" t="s">
        <v>3989</v>
      </c>
      <c r="G174" s="21" t="s">
        <v>3990</v>
      </c>
      <c r="H174" s="21" t="s">
        <v>3735</v>
      </c>
      <c r="I174" s="21" t="s">
        <v>3318</v>
      </c>
      <c r="J174" s="21" t="s">
        <v>3983</v>
      </c>
      <c r="K174" s="21" t="s">
        <v>1198</v>
      </c>
      <c r="L174" s="21" t="s">
        <v>402</v>
      </c>
      <c r="M174" s="21" t="s">
        <v>3201</v>
      </c>
      <c r="N174" s="107" t="s">
        <v>3991</v>
      </c>
    </row>
    <row r="175" spans="1:14">
      <c r="A175" s="18" t="s">
        <v>962</v>
      </c>
      <c r="B175" s="21" t="s">
        <v>963</v>
      </c>
      <c r="C175" s="106">
        <v>3.33E-8</v>
      </c>
      <c r="D175" s="21" t="s">
        <v>88</v>
      </c>
      <c r="E175" s="21" t="s">
        <v>102</v>
      </c>
      <c r="F175" s="21" t="s">
        <v>964</v>
      </c>
      <c r="G175" s="21" t="s">
        <v>3190</v>
      </c>
      <c r="H175" s="21" t="s">
        <v>3973</v>
      </c>
      <c r="I175" s="21" t="s">
        <v>3536</v>
      </c>
      <c r="J175" s="21" t="s">
        <v>1159</v>
      </c>
      <c r="K175" s="21" t="s">
        <v>1418</v>
      </c>
      <c r="L175" s="21" t="s">
        <v>1347</v>
      </c>
      <c r="M175" s="21" t="s">
        <v>3257</v>
      </c>
      <c r="N175" s="107" t="s">
        <v>633</v>
      </c>
    </row>
    <row r="176" spans="1:14">
      <c r="A176" s="18" t="s">
        <v>685</v>
      </c>
      <c r="B176" s="21" t="s">
        <v>686</v>
      </c>
      <c r="C176" s="106">
        <v>3.6300000000000001E-8</v>
      </c>
      <c r="D176" s="21" t="s">
        <v>88</v>
      </c>
      <c r="E176" s="21" t="s">
        <v>1392</v>
      </c>
      <c r="F176" s="21" t="s">
        <v>467</v>
      </c>
      <c r="G176" s="21" t="s">
        <v>1263</v>
      </c>
      <c r="H176" s="21" t="s">
        <v>271</v>
      </c>
      <c r="I176" s="21" t="s">
        <v>3812</v>
      </c>
      <c r="J176" s="21" t="s">
        <v>3164</v>
      </c>
      <c r="K176" s="21" t="s">
        <v>3251</v>
      </c>
      <c r="L176" s="21" t="s">
        <v>3491</v>
      </c>
      <c r="M176" s="21" t="s">
        <v>3301</v>
      </c>
      <c r="N176" s="107" t="s">
        <v>244</v>
      </c>
    </row>
    <row r="177" spans="1:14">
      <c r="A177" s="18" t="s">
        <v>918</v>
      </c>
      <c r="B177" s="21" t="s">
        <v>919</v>
      </c>
      <c r="C177" s="106">
        <v>3.9400000000000002E-8</v>
      </c>
      <c r="D177" s="21" t="s">
        <v>88</v>
      </c>
      <c r="E177" s="21" t="s">
        <v>3945</v>
      </c>
      <c r="F177" s="21" t="s">
        <v>113</v>
      </c>
      <c r="G177" s="21" t="s">
        <v>3992</v>
      </c>
      <c r="H177" s="21" t="s">
        <v>2272</v>
      </c>
      <c r="I177" s="21" t="s">
        <v>3307</v>
      </c>
      <c r="J177" s="21" t="s">
        <v>3331</v>
      </c>
      <c r="K177" s="21" t="s">
        <v>3993</v>
      </c>
      <c r="L177" s="21" t="s">
        <v>306</v>
      </c>
      <c r="M177" s="21" t="s">
        <v>3994</v>
      </c>
      <c r="N177" s="107" t="s">
        <v>3300</v>
      </c>
    </row>
    <row r="178" spans="1:14">
      <c r="A178" s="18" t="s">
        <v>296</v>
      </c>
      <c r="B178" s="21" t="s">
        <v>297</v>
      </c>
      <c r="C178" s="106">
        <v>4.6499999999999999E-8</v>
      </c>
      <c r="D178" s="21" t="s">
        <v>88</v>
      </c>
      <c r="E178" s="21" t="s">
        <v>3995</v>
      </c>
      <c r="F178" s="21" t="s">
        <v>3448</v>
      </c>
      <c r="G178" s="21" t="s">
        <v>3996</v>
      </c>
      <c r="H178" s="21" t="s">
        <v>1407</v>
      </c>
      <c r="I178" s="21" t="s">
        <v>3997</v>
      </c>
      <c r="J178" s="21" t="s">
        <v>3998</v>
      </c>
      <c r="K178" s="21" t="s">
        <v>3999</v>
      </c>
      <c r="L178" s="21" t="s">
        <v>298</v>
      </c>
      <c r="M178" s="21" t="s">
        <v>325</v>
      </c>
      <c r="N178" s="107" t="s">
        <v>1207</v>
      </c>
    </row>
    <row r="179" spans="1:14">
      <c r="A179" s="18" t="s">
        <v>874</v>
      </c>
      <c r="B179" s="21" t="s">
        <v>875</v>
      </c>
      <c r="C179" s="106">
        <v>5.7800000000000001E-8</v>
      </c>
      <c r="D179" s="21" t="s">
        <v>88</v>
      </c>
      <c r="E179" s="21" t="s">
        <v>4000</v>
      </c>
      <c r="F179" s="21" t="s">
        <v>1394</v>
      </c>
      <c r="G179" s="21" t="s">
        <v>3523</v>
      </c>
      <c r="H179" s="21" t="s">
        <v>2282</v>
      </c>
      <c r="I179" s="21" t="s">
        <v>221</v>
      </c>
      <c r="J179" s="21" t="s">
        <v>3287</v>
      </c>
      <c r="K179" s="21" t="s">
        <v>416</v>
      </c>
      <c r="L179" s="21" t="s">
        <v>3404</v>
      </c>
      <c r="M179" s="21" t="s">
        <v>3171</v>
      </c>
      <c r="N179" s="107" t="s">
        <v>4001</v>
      </c>
    </row>
    <row r="180" spans="1:14">
      <c r="A180" s="18" t="s">
        <v>781</v>
      </c>
      <c r="B180" s="21" t="s">
        <v>782</v>
      </c>
      <c r="C180" s="106">
        <v>7.9399999999999996E-8</v>
      </c>
      <c r="D180" s="21" t="s">
        <v>88</v>
      </c>
      <c r="E180" s="21" t="s">
        <v>2275</v>
      </c>
      <c r="F180" s="21" t="s">
        <v>4002</v>
      </c>
      <c r="G180" s="21" t="s">
        <v>1396</v>
      </c>
      <c r="H180" s="21" t="s">
        <v>4003</v>
      </c>
      <c r="I180" s="21" t="s">
        <v>302</v>
      </c>
      <c r="J180" s="21" t="s">
        <v>3329</v>
      </c>
      <c r="K180" s="21" t="s">
        <v>3330</v>
      </c>
      <c r="L180" s="21" t="s">
        <v>3331</v>
      </c>
      <c r="M180" s="21" t="s">
        <v>3318</v>
      </c>
      <c r="N180" s="107" t="s">
        <v>553</v>
      </c>
    </row>
    <row r="181" spans="1:14">
      <c r="A181" s="18" t="s">
        <v>774</v>
      </c>
      <c r="B181" s="21" t="s">
        <v>775</v>
      </c>
      <c r="C181" s="106">
        <v>1.24E-7</v>
      </c>
      <c r="D181" s="21" t="s">
        <v>88</v>
      </c>
      <c r="E181" s="21" t="s">
        <v>4004</v>
      </c>
      <c r="F181" s="21" t="s">
        <v>4005</v>
      </c>
      <c r="G181" s="21" t="s">
        <v>3437</v>
      </c>
      <c r="H181" s="21" t="s">
        <v>4006</v>
      </c>
      <c r="I181" s="21" t="s">
        <v>3228</v>
      </c>
      <c r="J181" s="21" t="s">
        <v>4007</v>
      </c>
      <c r="K181" s="21" t="s">
        <v>3617</v>
      </c>
      <c r="L181" s="21" t="s">
        <v>4008</v>
      </c>
      <c r="M181" s="21" t="s">
        <v>4009</v>
      </c>
      <c r="N181" s="107" t="s">
        <v>3622</v>
      </c>
    </row>
    <row r="182" spans="1:14">
      <c r="A182" s="18" t="s">
        <v>4010</v>
      </c>
      <c r="B182" s="21" t="s">
        <v>4011</v>
      </c>
      <c r="C182" s="106">
        <v>1.24E-7</v>
      </c>
      <c r="D182" s="21" t="s">
        <v>88</v>
      </c>
      <c r="E182" s="21" t="s">
        <v>4012</v>
      </c>
      <c r="F182" s="21" t="s">
        <v>4013</v>
      </c>
      <c r="G182" s="21" t="s">
        <v>3308</v>
      </c>
      <c r="H182" s="21" t="s">
        <v>3331</v>
      </c>
      <c r="I182" s="21" t="s">
        <v>3960</v>
      </c>
      <c r="J182" s="21" t="s">
        <v>243</v>
      </c>
      <c r="K182" s="21" t="s">
        <v>4014</v>
      </c>
      <c r="L182" s="21" t="s">
        <v>3249</v>
      </c>
      <c r="M182" s="21" t="s">
        <v>3215</v>
      </c>
      <c r="N182" s="107" t="s">
        <v>3415</v>
      </c>
    </row>
    <row r="183" spans="1:14">
      <c r="A183" s="18" t="s">
        <v>862</v>
      </c>
      <c r="B183" s="21" t="s">
        <v>863</v>
      </c>
      <c r="C183" s="106">
        <v>1.2599999999999999E-7</v>
      </c>
      <c r="D183" s="21" t="s">
        <v>88</v>
      </c>
      <c r="E183" s="21" t="s">
        <v>1426</v>
      </c>
      <c r="F183" s="21" t="s">
        <v>3296</v>
      </c>
      <c r="G183" s="21" t="s">
        <v>3990</v>
      </c>
      <c r="H183" s="21" t="s">
        <v>3968</v>
      </c>
      <c r="I183" s="21" t="s">
        <v>3458</v>
      </c>
      <c r="J183" s="21" t="s">
        <v>1197</v>
      </c>
      <c r="K183" s="21" t="s">
        <v>3991</v>
      </c>
      <c r="L183" s="21" t="s">
        <v>3309</v>
      </c>
      <c r="M183" s="21" t="s">
        <v>3784</v>
      </c>
      <c r="N183" s="107" t="s">
        <v>1230</v>
      </c>
    </row>
    <row r="184" spans="1:14">
      <c r="A184" s="18" t="s">
        <v>876</v>
      </c>
      <c r="B184" s="21" t="s">
        <v>877</v>
      </c>
      <c r="C184" s="106">
        <v>1.7100000000000001E-7</v>
      </c>
      <c r="D184" s="21" t="s">
        <v>88</v>
      </c>
      <c r="E184" s="21" t="s">
        <v>3243</v>
      </c>
      <c r="F184" s="21" t="s">
        <v>113</v>
      </c>
      <c r="G184" s="21" t="s">
        <v>3403</v>
      </c>
      <c r="H184" s="21" t="s">
        <v>3956</v>
      </c>
      <c r="I184" s="21" t="s">
        <v>221</v>
      </c>
      <c r="J184" s="21" t="s">
        <v>3458</v>
      </c>
      <c r="K184" s="21" t="s">
        <v>3198</v>
      </c>
      <c r="L184" s="21" t="s">
        <v>3798</v>
      </c>
      <c r="M184" s="21" t="s">
        <v>3319</v>
      </c>
      <c r="N184" s="107" t="s">
        <v>403</v>
      </c>
    </row>
    <row r="185" spans="1:14">
      <c r="A185" s="18" t="s">
        <v>380</v>
      </c>
      <c r="B185" s="21" t="s">
        <v>381</v>
      </c>
      <c r="C185" s="106">
        <v>2.7700000000000001E-7</v>
      </c>
      <c r="D185" s="21" t="s">
        <v>88</v>
      </c>
      <c r="E185" s="21" t="s">
        <v>212</v>
      </c>
      <c r="F185" s="21" t="s">
        <v>1192</v>
      </c>
      <c r="G185" s="21" t="s">
        <v>4015</v>
      </c>
      <c r="H185" s="21" t="s">
        <v>3303</v>
      </c>
      <c r="I185" s="21" t="s">
        <v>1229</v>
      </c>
      <c r="J185" s="21" t="s">
        <v>3737</v>
      </c>
      <c r="K185" s="21" t="s">
        <v>3667</v>
      </c>
      <c r="L185" s="21" t="s">
        <v>3944</v>
      </c>
      <c r="M185" s="21" t="s">
        <v>1168</v>
      </c>
      <c r="N185" s="107" t="s">
        <v>4016</v>
      </c>
    </row>
    <row r="186" spans="1:14">
      <c r="A186" s="18" t="s">
        <v>794</v>
      </c>
      <c r="B186" s="21" t="s">
        <v>795</v>
      </c>
      <c r="C186" s="106">
        <v>4.3799999999999998E-7</v>
      </c>
      <c r="D186" s="21" t="s">
        <v>88</v>
      </c>
      <c r="E186" s="21" t="s">
        <v>4017</v>
      </c>
      <c r="F186" s="21" t="s">
        <v>4018</v>
      </c>
      <c r="G186" s="21" t="s">
        <v>4019</v>
      </c>
      <c r="H186" s="21" t="s">
        <v>3437</v>
      </c>
      <c r="I186" s="21" t="s">
        <v>3801</v>
      </c>
      <c r="J186" s="21" t="s">
        <v>3252</v>
      </c>
      <c r="K186" s="21" t="s">
        <v>3573</v>
      </c>
      <c r="L186" s="21" t="s">
        <v>592</v>
      </c>
      <c r="M186" s="21" t="s">
        <v>3461</v>
      </c>
      <c r="N186" s="107" t="s">
        <v>1289</v>
      </c>
    </row>
    <row r="187" spans="1:14">
      <c r="A187" s="18" t="s">
        <v>207</v>
      </c>
      <c r="B187" s="21" t="s">
        <v>208</v>
      </c>
      <c r="C187" s="106">
        <v>5.1200000000000003E-7</v>
      </c>
      <c r="D187" s="21" t="s">
        <v>88</v>
      </c>
      <c r="E187" s="21" t="s">
        <v>4020</v>
      </c>
      <c r="F187" s="21" t="s">
        <v>4021</v>
      </c>
      <c r="G187" s="21" t="s">
        <v>101</v>
      </c>
      <c r="H187" s="21" t="s">
        <v>209</v>
      </c>
      <c r="I187" s="21" t="s">
        <v>3412</v>
      </c>
      <c r="J187" s="21" t="s">
        <v>4022</v>
      </c>
      <c r="K187" s="21" t="s">
        <v>4023</v>
      </c>
      <c r="L187" s="21" t="s">
        <v>3991</v>
      </c>
      <c r="M187" s="21" t="s">
        <v>3588</v>
      </c>
      <c r="N187" s="107" t="s">
        <v>1258</v>
      </c>
    </row>
    <row r="188" spans="1:14">
      <c r="A188" s="18" t="s">
        <v>627</v>
      </c>
      <c r="B188" s="21" t="s">
        <v>628</v>
      </c>
      <c r="C188" s="106">
        <v>7.5000000000000002E-7</v>
      </c>
      <c r="D188" s="21" t="s">
        <v>88</v>
      </c>
      <c r="E188" s="21" t="s">
        <v>1372</v>
      </c>
      <c r="F188" s="21" t="s">
        <v>1389</v>
      </c>
      <c r="G188" s="21" t="s">
        <v>3157</v>
      </c>
      <c r="H188" s="21" t="s">
        <v>4024</v>
      </c>
      <c r="I188" s="21" t="s">
        <v>4025</v>
      </c>
      <c r="J188" s="21" t="s">
        <v>1104</v>
      </c>
      <c r="K188" s="21" t="s">
        <v>4026</v>
      </c>
      <c r="L188" s="21" t="s">
        <v>4027</v>
      </c>
      <c r="M188" s="21" t="s">
        <v>4028</v>
      </c>
      <c r="N188" s="107" t="s">
        <v>4029</v>
      </c>
    </row>
    <row r="189" spans="1:14">
      <c r="A189" s="18" t="s">
        <v>991</v>
      </c>
      <c r="B189" s="21" t="s">
        <v>992</v>
      </c>
      <c r="C189" s="106">
        <v>7.5000000000000002E-7</v>
      </c>
      <c r="D189" s="21" t="s">
        <v>88</v>
      </c>
      <c r="E189" s="21" t="s">
        <v>4030</v>
      </c>
      <c r="F189" s="21" t="s">
        <v>1173</v>
      </c>
      <c r="G189" s="21" t="s">
        <v>1377</v>
      </c>
      <c r="H189" s="21" t="s">
        <v>3785</v>
      </c>
      <c r="I189" s="21" t="s">
        <v>180</v>
      </c>
      <c r="J189" s="21" t="s">
        <v>3542</v>
      </c>
      <c r="K189" s="21" t="s">
        <v>3780</v>
      </c>
      <c r="L189" s="21" t="s">
        <v>945</v>
      </c>
      <c r="M189" s="21" t="s">
        <v>4031</v>
      </c>
      <c r="N189" s="107" t="s">
        <v>1370</v>
      </c>
    </row>
    <row r="190" spans="1:14">
      <c r="A190" s="18" t="s">
        <v>332</v>
      </c>
      <c r="B190" s="21" t="s">
        <v>333</v>
      </c>
      <c r="C190" s="106">
        <v>8.78E-7</v>
      </c>
      <c r="D190" s="21" t="s">
        <v>88</v>
      </c>
      <c r="E190" s="21" t="s">
        <v>1398</v>
      </c>
      <c r="F190" s="21" t="s">
        <v>4032</v>
      </c>
      <c r="G190" s="21" t="s">
        <v>1399</v>
      </c>
      <c r="H190" s="21" t="s">
        <v>4033</v>
      </c>
      <c r="I190" s="21" t="s">
        <v>1267</v>
      </c>
      <c r="J190" s="21" t="s">
        <v>3802</v>
      </c>
      <c r="K190" s="21" t="s">
        <v>4034</v>
      </c>
      <c r="L190" s="21" t="s">
        <v>4035</v>
      </c>
      <c r="M190" s="21" t="s">
        <v>184</v>
      </c>
      <c r="N190" s="107" t="s">
        <v>4036</v>
      </c>
    </row>
    <row r="191" spans="1:14">
      <c r="A191" s="18" t="s">
        <v>1022</v>
      </c>
      <c r="B191" s="21" t="s">
        <v>1023</v>
      </c>
      <c r="C191" s="106">
        <v>9.6299999999999993E-7</v>
      </c>
      <c r="D191" s="21" t="s">
        <v>88</v>
      </c>
      <c r="E191" s="21" t="s">
        <v>4037</v>
      </c>
      <c r="F191" s="21" t="s">
        <v>4038</v>
      </c>
      <c r="G191" s="21" t="s">
        <v>4039</v>
      </c>
      <c r="H191" s="21" t="s">
        <v>1308</v>
      </c>
      <c r="I191" s="21" t="s">
        <v>4040</v>
      </c>
      <c r="J191" s="21" t="s">
        <v>1226</v>
      </c>
      <c r="K191" s="21" t="s">
        <v>4041</v>
      </c>
      <c r="L191" s="21" t="s">
        <v>4042</v>
      </c>
      <c r="M191" s="21" t="s">
        <v>4043</v>
      </c>
      <c r="N191" s="107" t="s">
        <v>4044</v>
      </c>
    </row>
    <row r="192" spans="1:14">
      <c r="A192" s="18" t="s">
        <v>4045</v>
      </c>
      <c r="B192" s="21" t="s">
        <v>4046</v>
      </c>
      <c r="C192" s="106">
        <v>1.5999999999999999E-6</v>
      </c>
      <c r="D192" s="21" t="s">
        <v>88</v>
      </c>
      <c r="E192" s="21" t="s">
        <v>4047</v>
      </c>
      <c r="F192" s="21" t="s">
        <v>3717</v>
      </c>
      <c r="G192" s="21" t="s">
        <v>841</v>
      </c>
      <c r="H192" s="21" t="s">
        <v>4048</v>
      </c>
      <c r="I192" s="21" t="s">
        <v>1400</v>
      </c>
      <c r="J192" s="21" t="s">
        <v>3760</v>
      </c>
      <c r="K192" s="21" t="s">
        <v>3197</v>
      </c>
      <c r="L192" s="21" t="s">
        <v>1219</v>
      </c>
      <c r="M192" s="21" t="s">
        <v>3630</v>
      </c>
      <c r="N192" s="107" t="s">
        <v>4049</v>
      </c>
    </row>
    <row r="193" spans="1:14">
      <c r="A193" s="18" t="s">
        <v>440</v>
      </c>
      <c r="B193" s="21" t="s">
        <v>441</v>
      </c>
      <c r="C193" s="106">
        <v>1.6899999999999999E-6</v>
      </c>
      <c r="D193" s="21" t="s">
        <v>88</v>
      </c>
      <c r="E193" s="21" t="s">
        <v>1387</v>
      </c>
      <c r="F193" s="21" t="s">
        <v>4050</v>
      </c>
      <c r="G193" s="21" t="s">
        <v>1388</v>
      </c>
      <c r="H193" s="21" t="s">
        <v>4051</v>
      </c>
      <c r="I193" s="21" t="s">
        <v>1189</v>
      </c>
      <c r="J193" s="21" t="s">
        <v>1318</v>
      </c>
      <c r="K193" s="21" t="s">
        <v>1249</v>
      </c>
      <c r="L193" s="21" t="s">
        <v>366</v>
      </c>
      <c r="M193" s="21" t="s">
        <v>1228</v>
      </c>
      <c r="N193" s="107" t="s">
        <v>3786</v>
      </c>
    </row>
    <row r="194" spans="1:14">
      <c r="A194" s="18" t="s">
        <v>673</v>
      </c>
      <c r="B194" s="21" t="s">
        <v>674</v>
      </c>
      <c r="C194" s="106">
        <v>1.7E-6</v>
      </c>
      <c r="D194" s="21" t="s">
        <v>88</v>
      </c>
      <c r="E194" s="21" t="s">
        <v>3362</v>
      </c>
      <c r="F194" s="21" t="s">
        <v>4052</v>
      </c>
      <c r="G194" s="21" t="s">
        <v>675</v>
      </c>
      <c r="H194" s="21" t="s">
        <v>3954</v>
      </c>
      <c r="I194" s="21" t="s">
        <v>2278</v>
      </c>
      <c r="J194" s="21" t="s">
        <v>2270</v>
      </c>
      <c r="K194" s="21" t="s">
        <v>2287</v>
      </c>
      <c r="L194" s="21" t="s">
        <v>3197</v>
      </c>
      <c r="M194" s="21" t="s">
        <v>1219</v>
      </c>
      <c r="N194" s="107" t="s">
        <v>94</v>
      </c>
    </row>
    <row r="195" spans="1:14">
      <c r="A195" s="18" t="s">
        <v>831</v>
      </c>
      <c r="B195" s="21" t="s">
        <v>832</v>
      </c>
      <c r="C195" s="106">
        <v>1.95E-6</v>
      </c>
      <c r="D195" s="21" t="s">
        <v>88</v>
      </c>
      <c r="E195" s="21" t="s">
        <v>4053</v>
      </c>
      <c r="F195" s="21" t="s">
        <v>4054</v>
      </c>
      <c r="G195" s="21" t="s">
        <v>1391</v>
      </c>
      <c r="H195" s="21" t="s">
        <v>864</v>
      </c>
      <c r="I195" s="21" t="s">
        <v>4055</v>
      </c>
      <c r="J195" s="21" t="s">
        <v>407</v>
      </c>
      <c r="K195" s="21" t="s">
        <v>268</v>
      </c>
      <c r="L195" s="21" t="s">
        <v>4056</v>
      </c>
      <c r="M195" s="21" t="s">
        <v>4057</v>
      </c>
      <c r="N195" s="107" t="s">
        <v>4058</v>
      </c>
    </row>
    <row r="196" spans="1:14">
      <c r="A196" s="18" t="s">
        <v>1084</v>
      </c>
      <c r="B196" s="21" t="s">
        <v>1085</v>
      </c>
      <c r="C196" s="106">
        <v>1.9700000000000002E-6</v>
      </c>
      <c r="D196" s="21" t="s">
        <v>88</v>
      </c>
      <c r="E196" s="21" t="s">
        <v>4059</v>
      </c>
      <c r="F196" s="21" t="s">
        <v>4060</v>
      </c>
      <c r="G196" s="21" t="s">
        <v>4061</v>
      </c>
      <c r="H196" s="21" t="s">
        <v>1337</v>
      </c>
      <c r="I196" s="21" t="s">
        <v>4062</v>
      </c>
      <c r="J196" s="21" t="s">
        <v>888</v>
      </c>
      <c r="K196" s="21" t="s">
        <v>3621</v>
      </c>
      <c r="L196" s="21" t="s">
        <v>1226</v>
      </c>
      <c r="M196" s="21" t="s">
        <v>1364</v>
      </c>
      <c r="N196" s="107" t="s">
        <v>4063</v>
      </c>
    </row>
    <row r="197" spans="1:14">
      <c r="A197" s="18" t="s">
        <v>520</v>
      </c>
      <c r="B197" s="21" t="s">
        <v>521</v>
      </c>
      <c r="C197" s="106">
        <v>2.17E-6</v>
      </c>
      <c r="D197" s="21" t="s">
        <v>88</v>
      </c>
      <c r="E197" s="21" t="s">
        <v>4064</v>
      </c>
      <c r="F197" s="21" t="s">
        <v>2277</v>
      </c>
      <c r="G197" s="21" t="s">
        <v>522</v>
      </c>
      <c r="H197" s="21" t="s">
        <v>3197</v>
      </c>
      <c r="I197" s="21" t="s">
        <v>3330</v>
      </c>
      <c r="J197" s="21" t="s">
        <v>3248</v>
      </c>
      <c r="K197" s="21" t="s">
        <v>3201</v>
      </c>
      <c r="L197" s="21" t="s">
        <v>523</v>
      </c>
      <c r="M197" s="21" t="s">
        <v>3800</v>
      </c>
      <c r="N197" s="107" t="s">
        <v>3234</v>
      </c>
    </row>
    <row r="198" spans="1:14">
      <c r="A198" s="18" t="s">
        <v>430</v>
      </c>
      <c r="B198" s="21" t="s">
        <v>431</v>
      </c>
      <c r="C198" s="106">
        <v>2.3599999999999999E-6</v>
      </c>
      <c r="D198" s="21" t="s">
        <v>88</v>
      </c>
      <c r="E198" s="21" t="s">
        <v>432</v>
      </c>
      <c r="F198" s="21" t="s">
        <v>1192</v>
      </c>
      <c r="G198" s="21" t="s">
        <v>3575</v>
      </c>
      <c r="H198" s="21" t="s">
        <v>3303</v>
      </c>
      <c r="I198" s="21" t="s">
        <v>1229</v>
      </c>
      <c r="J198" s="21" t="s">
        <v>4065</v>
      </c>
      <c r="K198" s="21" t="s">
        <v>3667</v>
      </c>
      <c r="L198" s="21" t="s">
        <v>4016</v>
      </c>
      <c r="M198" s="21" t="s">
        <v>4066</v>
      </c>
      <c r="N198" s="107" t="s">
        <v>3576</v>
      </c>
    </row>
    <row r="199" spans="1:14">
      <c r="A199" s="18" t="s">
        <v>1011</v>
      </c>
      <c r="B199" s="21" t="s">
        <v>1012</v>
      </c>
      <c r="C199" s="106">
        <v>2.7E-6</v>
      </c>
      <c r="D199" s="21" t="s">
        <v>88</v>
      </c>
      <c r="E199" s="21" t="s">
        <v>3308</v>
      </c>
      <c r="F199" s="21" t="s">
        <v>3959</v>
      </c>
      <c r="G199" s="21" t="s">
        <v>3975</v>
      </c>
      <c r="H199" s="21" t="s">
        <v>306</v>
      </c>
      <c r="I199" s="21" t="s">
        <v>1309</v>
      </c>
      <c r="J199" s="21" t="s">
        <v>4067</v>
      </c>
      <c r="K199" s="21" t="s">
        <v>909</v>
      </c>
      <c r="L199" s="21" t="s">
        <v>3588</v>
      </c>
      <c r="M199" s="21" t="s">
        <v>198</v>
      </c>
      <c r="N199" s="107" t="s">
        <v>1156</v>
      </c>
    </row>
    <row r="200" spans="1:14">
      <c r="A200" s="18" t="s">
        <v>300</v>
      </c>
      <c r="B200" s="21" t="s">
        <v>301</v>
      </c>
      <c r="C200" s="106">
        <v>2.9500000000000001E-6</v>
      </c>
      <c r="D200" s="21" t="s">
        <v>88</v>
      </c>
      <c r="E200" s="21" t="s">
        <v>4068</v>
      </c>
      <c r="F200" s="21" t="s">
        <v>2269</v>
      </c>
      <c r="G200" s="21" t="s">
        <v>302</v>
      </c>
      <c r="H200" s="21" t="s">
        <v>303</v>
      </c>
      <c r="I200" s="21" t="s">
        <v>3760</v>
      </c>
      <c r="J200" s="21" t="s">
        <v>4022</v>
      </c>
      <c r="K200" s="21" t="s">
        <v>4023</v>
      </c>
      <c r="L200" s="21" t="s">
        <v>3997</v>
      </c>
      <c r="M200" s="21" t="s">
        <v>1258</v>
      </c>
      <c r="N200" s="107" t="s">
        <v>3309</v>
      </c>
    </row>
    <row r="201" spans="1:14">
      <c r="A201" s="18" t="s">
        <v>987</v>
      </c>
      <c r="B201" s="21" t="s">
        <v>988</v>
      </c>
      <c r="C201" s="106">
        <v>3.0699999999999998E-6</v>
      </c>
      <c r="D201" s="21" t="s">
        <v>88</v>
      </c>
      <c r="E201" s="21" t="s">
        <v>887</v>
      </c>
      <c r="F201" s="21" t="s">
        <v>851</v>
      </c>
      <c r="G201" s="21" t="s">
        <v>1397</v>
      </c>
      <c r="H201" s="21" t="s">
        <v>1279</v>
      </c>
      <c r="I201" s="21" t="s">
        <v>1418</v>
      </c>
      <c r="J201" s="21" t="s">
        <v>1133</v>
      </c>
      <c r="K201" s="21" t="s">
        <v>4069</v>
      </c>
      <c r="L201" s="21" t="s">
        <v>4070</v>
      </c>
      <c r="M201" s="21" t="s">
        <v>4071</v>
      </c>
      <c r="N201" s="107" t="s">
        <v>1254</v>
      </c>
    </row>
    <row r="202" spans="1:14">
      <c r="A202" s="18" t="s">
        <v>643</v>
      </c>
      <c r="B202" s="21" t="s">
        <v>644</v>
      </c>
      <c r="C202" s="106">
        <v>3.2499999999999998E-6</v>
      </c>
      <c r="D202" s="21" t="s">
        <v>88</v>
      </c>
      <c r="E202" s="21" t="s">
        <v>4072</v>
      </c>
      <c r="F202" s="21" t="s">
        <v>280</v>
      </c>
      <c r="G202" s="21" t="s">
        <v>633</v>
      </c>
      <c r="H202" s="21" t="s">
        <v>4073</v>
      </c>
      <c r="I202" s="21" t="s">
        <v>3710</v>
      </c>
      <c r="J202" s="21" t="s">
        <v>4063</v>
      </c>
      <c r="K202" s="21" t="s">
        <v>3208</v>
      </c>
      <c r="L202" s="21" t="s">
        <v>4074</v>
      </c>
      <c r="M202" s="21" t="s">
        <v>3468</v>
      </c>
      <c r="N202" s="107" t="s">
        <v>4075</v>
      </c>
    </row>
    <row r="203" spans="1:14">
      <c r="A203" s="18" t="s">
        <v>749</v>
      </c>
      <c r="B203" s="21" t="s">
        <v>750</v>
      </c>
      <c r="C203" s="106">
        <v>3.6200000000000001E-6</v>
      </c>
      <c r="D203" s="21" t="s">
        <v>88</v>
      </c>
      <c r="E203" s="21" t="s">
        <v>4020</v>
      </c>
      <c r="F203" s="21" t="s">
        <v>4076</v>
      </c>
      <c r="G203" s="21" t="s">
        <v>540</v>
      </c>
      <c r="H203" s="21" t="s">
        <v>4077</v>
      </c>
      <c r="I203" s="21" t="s">
        <v>1371</v>
      </c>
      <c r="J203" s="21" t="s">
        <v>3198</v>
      </c>
      <c r="K203" s="21" t="s">
        <v>3458</v>
      </c>
      <c r="L203" s="21" t="s">
        <v>289</v>
      </c>
      <c r="M203" s="21" t="s">
        <v>3174</v>
      </c>
      <c r="N203" s="107" t="s">
        <v>3783</v>
      </c>
    </row>
    <row r="204" spans="1:14">
      <c r="A204" s="18" t="s">
        <v>541</v>
      </c>
      <c r="B204" s="21" t="s">
        <v>542</v>
      </c>
      <c r="C204" s="106">
        <v>4.1200000000000004E-6</v>
      </c>
      <c r="D204" s="21" t="s">
        <v>88</v>
      </c>
      <c r="E204" s="21" t="s">
        <v>4078</v>
      </c>
      <c r="F204" s="21" t="s">
        <v>1113</v>
      </c>
      <c r="G204" s="21" t="s">
        <v>543</v>
      </c>
      <c r="H204" s="21" t="s">
        <v>544</v>
      </c>
      <c r="I204" s="21" t="s">
        <v>1242</v>
      </c>
      <c r="J204" s="21" t="s">
        <v>4079</v>
      </c>
      <c r="K204" s="21" t="s">
        <v>3219</v>
      </c>
      <c r="L204" s="21" t="s">
        <v>4080</v>
      </c>
      <c r="M204" s="21" t="s">
        <v>4081</v>
      </c>
      <c r="N204" s="107" t="s">
        <v>4082</v>
      </c>
    </row>
    <row r="205" spans="1:14">
      <c r="A205" s="18" t="s">
        <v>783</v>
      </c>
      <c r="B205" s="21" t="s">
        <v>784</v>
      </c>
      <c r="C205" s="106">
        <v>4.1400000000000002E-6</v>
      </c>
      <c r="D205" s="21" t="s">
        <v>88</v>
      </c>
      <c r="E205" s="21" t="s">
        <v>3410</v>
      </c>
      <c r="F205" s="21" t="s">
        <v>93</v>
      </c>
      <c r="G205" s="21" t="s">
        <v>3523</v>
      </c>
      <c r="H205" s="21" t="s">
        <v>3989</v>
      </c>
      <c r="I205" s="21" t="s">
        <v>3959</v>
      </c>
      <c r="J205" s="21" t="s">
        <v>3798</v>
      </c>
      <c r="K205" s="21" t="s">
        <v>785</v>
      </c>
      <c r="L205" s="21" t="s">
        <v>3600</v>
      </c>
      <c r="M205" s="21" t="s">
        <v>553</v>
      </c>
      <c r="N205" s="107" t="s">
        <v>3800</v>
      </c>
    </row>
    <row r="206" spans="1:14">
      <c r="A206" s="18" t="s">
        <v>977</v>
      </c>
      <c r="B206" s="21" t="s">
        <v>978</v>
      </c>
      <c r="C206" s="106">
        <v>4.2699999999999998E-6</v>
      </c>
      <c r="D206" s="21" t="s">
        <v>88</v>
      </c>
      <c r="E206" s="21" t="s">
        <v>1239</v>
      </c>
      <c r="F206" s="21" t="s">
        <v>851</v>
      </c>
      <c r="G206" s="21" t="s">
        <v>610</v>
      </c>
      <c r="H206" s="21" t="s">
        <v>1418</v>
      </c>
      <c r="I206" s="21" t="s">
        <v>1116</v>
      </c>
      <c r="J206" s="21" t="s">
        <v>1288</v>
      </c>
      <c r="K206" s="21" t="s">
        <v>676</v>
      </c>
      <c r="L206" s="21" t="s">
        <v>4083</v>
      </c>
      <c r="M206" s="21" t="s">
        <v>4084</v>
      </c>
      <c r="N206" s="107" t="s">
        <v>1338</v>
      </c>
    </row>
    <row r="207" spans="1:14">
      <c r="A207" s="18" t="s">
        <v>956</v>
      </c>
      <c r="B207" s="21" t="s">
        <v>957</v>
      </c>
      <c r="C207" s="106">
        <v>4.4900000000000002E-6</v>
      </c>
      <c r="D207" s="21" t="s">
        <v>88</v>
      </c>
      <c r="E207" s="21" t="s">
        <v>4085</v>
      </c>
      <c r="F207" s="21" t="s">
        <v>3959</v>
      </c>
      <c r="G207" s="21" t="s">
        <v>3975</v>
      </c>
      <c r="H207" s="21" t="s">
        <v>1270</v>
      </c>
      <c r="I207" s="21" t="s">
        <v>3783</v>
      </c>
      <c r="J207" s="21" t="s">
        <v>1271</v>
      </c>
      <c r="K207" s="21" t="s">
        <v>198</v>
      </c>
      <c r="L207" s="21" t="s">
        <v>1177</v>
      </c>
      <c r="M207" s="21" t="s">
        <v>4086</v>
      </c>
      <c r="N207" s="107" t="s">
        <v>3961</v>
      </c>
    </row>
    <row r="208" spans="1:14">
      <c r="A208" s="18" t="s">
        <v>4087</v>
      </c>
      <c r="B208" s="21" t="s">
        <v>4088</v>
      </c>
      <c r="C208" s="106">
        <v>4.9799999999999998E-6</v>
      </c>
      <c r="D208" s="21" t="s">
        <v>88</v>
      </c>
      <c r="E208" s="21" t="s">
        <v>523</v>
      </c>
      <c r="F208" s="21" t="s">
        <v>867</v>
      </c>
      <c r="G208" s="21" t="s">
        <v>4007</v>
      </c>
      <c r="H208" s="21" t="s">
        <v>1347</v>
      </c>
      <c r="I208" s="21" t="s">
        <v>4089</v>
      </c>
      <c r="J208" s="21" t="s">
        <v>4090</v>
      </c>
      <c r="K208" s="21" t="s">
        <v>3919</v>
      </c>
      <c r="L208" s="21" t="s">
        <v>4091</v>
      </c>
      <c r="M208" s="21" t="s">
        <v>3937</v>
      </c>
      <c r="N208" s="107" t="s">
        <v>4092</v>
      </c>
    </row>
    <row r="209" spans="1:14">
      <c r="A209" s="18" t="s">
        <v>657</v>
      </c>
      <c r="B209" s="21" t="s">
        <v>658</v>
      </c>
      <c r="C209" s="106">
        <v>4.9899999999999997E-6</v>
      </c>
      <c r="D209" s="21" t="s">
        <v>88</v>
      </c>
      <c r="E209" s="21" t="s">
        <v>3640</v>
      </c>
      <c r="F209" s="21" t="s">
        <v>3192</v>
      </c>
      <c r="G209" s="21" t="s">
        <v>659</v>
      </c>
      <c r="H209" s="21" t="s">
        <v>268</v>
      </c>
      <c r="I209" s="21" t="s">
        <v>4093</v>
      </c>
      <c r="J209" s="21" t="s">
        <v>1242</v>
      </c>
      <c r="K209" s="21" t="s">
        <v>4080</v>
      </c>
      <c r="L209" s="21" t="s">
        <v>4094</v>
      </c>
      <c r="M209" s="21" t="s">
        <v>4095</v>
      </c>
      <c r="N209" s="107" t="s">
        <v>4082</v>
      </c>
    </row>
    <row r="210" spans="1:14">
      <c r="A210" s="18" t="s">
        <v>631</v>
      </c>
      <c r="B210" s="21" t="s">
        <v>632</v>
      </c>
      <c r="C210" s="106">
        <v>5.75E-6</v>
      </c>
      <c r="D210" s="21" t="s">
        <v>88</v>
      </c>
      <c r="E210" s="21" t="s">
        <v>4072</v>
      </c>
      <c r="F210" s="21" t="s">
        <v>280</v>
      </c>
      <c r="G210" s="21" t="s">
        <v>4096</v>
      </c>
      <c r="H210" s="21" t="s">
        <v>633</v>
      </c>
      <c r="I210" s="21" t="s">
        <v>3710</v>
      </c>
      <c r="J210" s="21" t="s">
        <v>4063</v>
      </c>
      <c r="K210" s="21" t="s">
        <v>3608</v>
      </c>
      <c r="L210" s="21" t="s">
        <v>4097</v>
      </c>
      <c r="M210" s="21" t="s">
        <v>4098</v>
      </c>
      <c r="N210" s="107" t="s">
        <v>4099</v>
      </c>
    </row>
    <row r="211" spans="1:14">
      <c r="A211" s="18" t="s">
        <v>249</v>
      </c>
      <c r="B211" s="21" t="s">
        <v>250</v>
      </c>
      <c r="C211" s="106">
        <v>6.5699999999999998E-6</v>
      </c>
      <c r="D211" s="21" t="s">
        <v>88</v>
      </c>
      <c r="E211" s="21" t="s">
        <v>1385</v>
      </c>
      <c r="F211" s="21" t="s">
        <v>4100</v>
      </c>
      <c r="G211" s="21" t="s">
        <v>1187</v>
      </c>
      <c r="H211" s="21" t="s">
        <v>1294</v>
      </c>
      <c r="I211" s="21" t="s">
        <v>1328</v>
      </c>
      <c r="J211" s="21" t="s">
        <v>1304</v>
      </c>
      <c r="K211" s="21" t="s">
        <v>4101</v>
      </c>
      <c r="L211" s="21" t="s">
        <v>633</v>
      </c>
      <c r="M211" s="21" t="s">
        <v>1114</v>
      </c>
      <c r="N211" s="107" t="s">
        <v>1317</v>
      </c>
    </row>
    <row r="212" spans="1:14">
      <c r="A212" s="18" t="s">
        <v>390</v>
      </c>
      <c r="B212" s="21" t="s">
        <v>391</v>
      </c>
      <c r="C212" s="106">
        <v>7.6299999999999998E-6</v>
      </c>
      <c r="D212" s="21" t="s">
        <v>88</v>
      </c>
      <c r="E212" s="21" t="s">
        <v>4076</v>
      </c>
      <c r="F212" s="21" t="s">
        <v>4020</v>
      </c>
      <c r="G212" s="21" t="s">
        <v>4102</v>
      </c>
      <c r="H212" s="21" t="s">
        <v>101</v>
      </c>
      <c r="I212" s="21" t="s">
        <v>3549</v>
      </c>
      <c r="J212" s="21" t="s">
        <v>3198</v>
      </c>
      <c r="K212" s="21" t="s">
        <v>1429</v>
      </c>
      <c r="L212" s="21" t="s">
        <v>1198</v>
      </c>
      <c r="M212" s="21" t="s">
        <v>3980</v>
      </c>
      <c r="N212" s="107" t="s">
        <v>3490</v>
      </c>
    </row>
    <row r="213" spans="1:14">
      <c r="A213" s="18" t="s">
        <v>856</v>
      </c>
      <c r="B213" s="21" t="s">
        <v>857</v>
      </c>
      <c r="C213" s="106">
        <v>7.6499999999999996E-6</v>
      </c>
      <c r="D213" s="21" t="s">
        <v>88</v>
      </c>
      <c r="E213" s="21" t="s">
        <v>4103</v>
      </c>
      <c r="F213" s="21" t="s">
        <v>4104</v>
      </c>
      <c r="G213" s="21" t="s">
        <v>1391</v>
      </c>
      <c r="H213" s="21" t="s">
        <v>4105</v>
      </c>
      <c r="I213" s="21" t="s">
        <v>742</v>
      </c>
      <c r="J213" s="21" t="s">
        <v>3613</v>
      </c>
      <c r="K213" s="21" t="s">
        <v>690</v>
      </c>
      <c r="L213" s="21" t="s">
        <v>645</v>
      </c>
      <c r="M213" s="21" t="s">
        <v>3357</v>
      </c>
      <c r="N213" s="107" t="s">
        <v>3609</v>
      </c>
    </row>
    <row r="214" spans="1:14">
      <c r="A214" s="18" t="s">
        <v>967</v>
      </c>
      <c r="B214" s="21" t="s">
        <v>968</v>
      </c>
      <c r="C214" s="106">
        <v>8.4100000000000008E-6</v>
      </c>
      <c r="D214" s="21" t="s">
        <v>88</v>
      </c>
      <c r="E214" s="21" t="s">
        <v>807</v>
      </c>
      <c r="F214" s="21" t="s">
        <v>1335</v>
      </c>
      <c r="G214" s="21" t="s">
        <v>4106</v>
      </c>
      <c r="H214" s="21" t="s">
        <v>4107</v>
      </c>
      <c r="I214" s="21" t="s">
        <v>3295</v>
      </c>
      <c r="J214" s="21" t="s">
        <v>4108</v>
      </c>
      <c r="K214" s="21" t="s">
        <v>4109</v>
      </c>
      <c r="L214" s="21" t="s">
        <v>3244</v>
      </c>
      <c r="M214" s="21" t="s">
        <v>3960</v>
      </c>
      <c r="N214" s="107" t="s">
        <v>3319</v>
      </c>
    </row>
    <row r="215" spans="1:14">
      <c r="A215" s="18" t="s">
        <v>1099</v>
      </c>
      <c r="B215" s="21" t="s">
        <v>1100</v>
      </c>
      <c r="C215" s="106">
        <v>8.5199999999999997E-6</v>
      </c>
      <c r="D215" s="21" t="s">
        <v>88</v>
      </c>
      <c r="E215" s="21" t="s">
        <v>3946</v>
      </c>
      <c r="F215" s="21" t="s">
        <v>4110</v>
      </c>
      <c r="G215" s="21" t="s">
        <v>4111</v>
      </c>
      <c r="H215" s="21" t="s">
        <v>4112</v>
      </c>
      <c r="I215" s="21" t="s">
        <v>443</v>
      </c>
      <c r="J215" s="21" t="s">
        <v>3773</v>
      </c>
      <c r="K215" s="21" t="s">
        <v>1265</v>
      </c>
      <c r="L215" s="21" t="s">
        <v>4042</v>
      </c>
      <c r="M215" s="21" t="s">
        <v>4113</v>
      </c>
      <c r="N215" s="107" t="s">
        <v>3400</v>
      </c>
    </row>
    <row r="216" spans="1:14">
      <c r="A216" s="18" t="s">
        <v>894</v>
      </c>
      <c r="B216" s="21" t="s">
        <v>895</v>
      </c>
      <c r="C216" s="106">
        <v>8.8899999999999996E-6</v>
      </c>
      <c r="D216" s="21" t="s">
        <v>88</v>
      </c>
      <c r="E216" s="21" t="s">
        <v>1256</v>
      </c>
      <c r="F216" s="21" t="s">
        <v>4034</v>
      </c>
      <c r="G216" s="21" t="s">
        <v>1245</v>
      </c>
      <c r="H216" s="21" t="s">
        <v>1138</v>
      </c>
      <c r="I216" s="21" t="s">
        <v>1317</v>
      </c>
      <c r="J216" s="21" t="s">
        <v>3965</v>
      </c>
      <c r="K216" s="21" t="s">
        <v>4114</v>
      </c>
      <c r="L216" s="21" t="s">
        <v>1286</v>
      </c>
      <c r="M216" s="21" t="s">
        <v>4115</v>
      </c>
      <c r="N216" s="107" t="s">
        <v>4116</v>
      </c>
    </row>
    <row r="217" spans="1:14">
      <c r="A217" s="18" t="s">
        <v>259</v>
      </c>
      <c r="B217" s="21" t="s">
        <v>260</v>
      </c>
      <c r="C217" s="106">
        <v>9.1800000000000002E-6</v>
      </c>
      <c r="D217" s="21" t="s">
        <v>88</v>
      </c>
      <c r="E217" s="21" t="s">
        <v>1385</v>
      </c>
      <c r="F217" s="21" t="s">
        <v>1187</v>
      </c>
      <c r="G217" s="21" t="s">
        <v>4117</v>
      </c>
      <c r="H217" s="21" t="s">
        <v>1328</v>
      </c>
      <c r="I217" s="21" t="s">
        <v>1294</v>
      </c>
      <c r="J217" s="21" t="s">
        <v>1362</v>
      </c>
      <c r="K217" s="21" t="s">
        <v>4101</v>
      </c>
      <c r="L217" s="21" t="s">
        <v>1137</v>
      </c>
      <c r="M217" s="21" t="s">
        <v>633</v>
      </c>
      <c r="N217" s="107" t="s">
        <v>1317</v>
      </c>
    </row>
    <row r="218" spans="1:14">
      <c r="A218" s="18" t="s">
        <v>257</v>
      </c>
      <c r="B218" s="21" t="s">
        <v>258</v>
      </c>
      <c r="C218" s="106">
        <v>9.1800000000000002E-6</v>
      </c>
      <c r="D218" s="21" t="s">
        <v>88</v>
      </c>
      <c r="E218" s="21" t="s">
        <v>1385</v>
      </c>
      <c r="F218" s="21" t="s">
        <v>1187</v>
      </c>
      <c r="G218" s="21" t="s">
        <v>4117</v>
      </c>
      <c r="H218" s="21" t="s">
        <v>1328</v>
      </c>
      <c r="I218" s="21" t="s">
        <v>1294</v>
      </c>
      <c r="J218" s="21" t="s">
        <v>1362</v>
      </c>
      <c r="K218" s="21" t="s">
        <v>4101</v>
      </c>
      <c r="L218" s="21" t="s">
        <v>1137</v>
      </c>
      <c r="M218" s="21" t="s">
        <v>633</v>
      </c>
      <c r="N218" s="107" t="s">
        <v>1317</v>
      </c>
    </row>
    <row r="219" spans="1:14">
      <c r="A219" s="18" t="s">
        <v>119</v>
      </c>
      <c r="B219" s="21" t="s">
        <v>120</v>
      </c>
      <c r="C219" s="106">
        <v>9.8900000000000002E-6</v>
      </c>
      <c r="D219" s="21" t="s">
        <v>88</v>
      </c>
      <c r="E219" s="21" t="s">
        <v>1257</v>
      </c>
      <c r="F219" s="21" t="s">
        <v>4118</v>
      </c>
      <c r="G219" s="21" t="s">
        <v>1318</v>
      </c>
      <c r="H219" s="21" t="s">
        <v>1117</v>
      </c>
      <c r="I219" s="21" t="s">
        <v>1279</v>
      </c>
      <c r="J219" s="21" t="s">
        <v>1267</v>
      </c>
      <c r="K219" s="21" t="s">
        <v>1209</v>
      </c>
      <c r="L219" s="21" t="s">
        <v>4119</v>
      </c>
      <c r="M219" s="21" t="s">
        <v>4120</v>
      </c>
      <c r="N219" s="107" t="s">
        <v>4121</v>
      </c>
    </row>
    <row r="220" spans="1:14">
      <c r="A220" s="18" t="s">
        <v>1038</v>
      </c>
      <c r="B220" s="21" t="s">
        <v>1039</v>
      </c>
      <c r="C220" s="106">
        <v>1.08E-5</v>
      </c>
      <c r="D220" s="21" t="s">
        <v>88</v>
      </c>
      <c r="E220" s="21" t="s">
        <v>3351</v>
      </c>
      <c r="F220" s="21" t="s">
        <v>1195</v>
      </c>
      <c r="G220" s="21" t="s">
        <v>4122</v>
      </c>
      <c r="H220" s="21" t="s">
        <v>4123</v>
      </c>
      <c r="I220" s="21" t="s">
        <v>3652</v>
      </c>
      <c r="J220" s="21" t="s">
        <v>4124</v>
      </c>
      <c r="K220" s="21" t="s">
        <v>4125</v>
      </c>
      <c r="L220" s="21" t="s">
        <v>1346</v>
      </c>
      <c r="M220" s="21" t="s">
        <v>3910</v>
      </c>
      <c r="N220" s="107" t="s">
        <v>4126</v>
      </c>
    </row>
    <row r="221" spans="1:14">
      <c r="A221" s="18" t="s">
        <v>4127</v>
      </c>
      <c r="B221" s="21" t="s">
        <v>4128</v>
      </c>
      <c r="C221" s="106">
        <v>1.22E-5</v>
      </c>
      <c r="D221" s="21" t="s">
        <v>88</v>
      </c>
      <c r="E221" s="21" t="s">
        <v>3919</v>
      </c>
      <c r="F221" s="21" t="s">
        <v>4129</v>
      </c>
      <c r="G221" s="21" t="s">
        <v>4130</v>
      </c>
      <c r="H221" s="21" t="s">
        <v>645</v>
      </c>
      <c r="I221" s="21" t="s">
        <v>1346</v>
      </c>
      <c r="J221" s="21" t="s">
        <v>4057</v>
      </c>
      <c r="K221" s="21" t="s">
        <v>4131</v>
      </c>
      <c r="L221" s="21" t="s">
        <v>4132</v>
      </c>
      <c r="M221" s="21" t="s">
        <v>4133</v>
      </c>
      <c r="N221" s="107" t="s">
        <v>4116</v>
      </c>
    </row>
    <row r="222" spans="1:14">
      <c r="A222" s="18" t="s">
        <v>4134</v>
      </c>
      <c r="B222" s="21" t="s">
        <v>4135</v>
      </c>
      <c r="C222" s="106">
        <v>1.2500000000000001E-5</v>
      </c>
      <c r="D222" s="21" t="s">
        <v>88</v>
      </c>
      <c r="E222" s="21" t="s">
        <v>4136</v>
      </c>
      <c r="F222" s="21" t="s">
        <v>4137</v>
      </c>
      <c r="G222" s="21" t="s">
        <v>4138</v>
      </c>
      <c r="H222" s="21" t="s">
        <v>4139</v>
      </c>
      <c r="I222" s="21" t="s">
        <v>4140</v>
      </c>
      <c r="J222" s="21" t="s">
        <v>4141</v>
      </c>
      <c r="K222" s="21" t="s">
        <v>3708</v>
      </c>
      <c r="L222" s="21" t="s">
        <v>4142</v>
      </c>
      <c r="M222" s="21" t="s">
        <v>4044</v>
      </c>
      <c r="N222" s="107" t="s">
        <v>3608</v>
      </c>
    </row>
    <row r="223" spans="1:14">
      <c r="A223" s="18" t="s">
        <v>461</v>
      </c>
      <c r="B223" s="21" t="s">
        <v>462</v>
      </c>
      <c r="C223" s="106">
        <v>1.2799999999999999E-5</v>
      </c>
      <c r="D223" s="21" t="s">
        <v>88</v>
      </c>
      <c r="E223" s="21" t="s">
        <v>4143</v>
      </c>
      <c r="F223" s="21" t="s">
        <v>1144</v>
      </c>
      <c r="G223" s="21" t="s">
        <v>468</v>
      </c>
      <c r="H223" s="21" t="s">
        <v>3578</v>
      </c>
      <c r="I223" s="21" t="s">
        <v>1125</v>
      </c>
      <c r="J223" s="21" t="s">
        <v>4144</v>
      </c>
      <c r="K223" s="21" t="s">
        <v>4145</v>
      </c>
      <c r="L223" s="21" t="s">
        <v>4146</v>
      </c>
      <c r="M223" s="21" t="s">
        <v>3937</v>
      </c>
      <c r="N223" s="107" t="s">
        <v>4147</v>
      </c>
    </row>
    <row r="224" spans="1:14">
      <c r="A224" s="18" t="s">
        <v>952</v>
      </c>
      <c r="B224" s="21" t="s">
        <v>953</v>
      </c>
      <c r="C224" s="106">
        <v>1.3499999999999999E-5</v>
      </c>
      <c r="D224" s="21" t="s">
        <v>88</v>
      </c>
      <c r="E224" s="21" t="s">
        <v>4148</v>
      </c>
      <c r="F224" s="21" t="s">
        <v>406</v>
      </c>
      <c r="G224" s="21" t="s">
        <v>1391</v>
      </c>
      <c r="H224" s="21" t="s">
        <v>478</v>
      </c>
      <c r="I224" s="21" t="s">
        <v>4066</v>
      </c>
      <c r="J224" s="21" t="s">
        <v>4149</v>
      </c>
      <c r="K224" s="21" t="s">
        <v>961</v>
      </c>
      <c r="L224" s="21" t="s">
        <v>4150</v>
      </c>
      <c r="M224" s="21" t="s">
        <v>4151</v>
      </c>
      <c r="N224" s="107" t="s">
        <v>4152</v>
      </c>
    </row>
    <row r="225" spans="1:14">
      <c r="A225" s="18" t="s">
        <v>670</v>
      </c>
      <c r="B225" s="21" t="s">
        <v>671</v>
      </c>
      <c r="C225" s="106">
        <v>1.4100000000000001E-5</v>
      </c>
      <c r="D225" s="21" t="s">
        <v>88</v>
      </c>
      <c r="E225" s="21" t="s">
        <v>1415</v>
      </c>
      <c r="F225" s="21" t="s">
        <v>672</v>
      </c>
      <c r="G225" s="21" t="s">
        <v>1416</v>
      </c>
      <c r="H225" s="21" t="s">
        <v>4047</v>
      </c>
      <c r="I225" s="21" t="s">
        <v>187</v>
      </c>
      <c r="J225" s="21" t="s">
        <v>3315</v>
      </c>
      <c r="K225" s="21" t="s">
        <v>4153</v>
      </c>
      <c r="L225" s="21" t="s">
        <v>4154</v>
      </c>
      <c r="M225" s="21" t="s">
        <v>4052</v>
      </c>
      <c r="N225" s="107" t="s">
        <v>4155</v>
      </c>
    </row>
    <row r="226" spans="1:14">
      <c r="A226" s="18" t="s">
        <v>4156</v>
      </c>
      <c r="B226" s="21" t="s">
        <v>4157</v>
      </c>
      <c r="C226" s="106">
        <v>1.42E-5</v>
      </c>
      <c r="D226" s="21" t="s">
        <v>88</v>
      </c>
      <c r="E226" s="21" t="s">
        <v>4158</v>
      </c>
      <c r="F226" s="21" t="s">
        <v>4159</v>
      </c>
      <c r="G226" s="21" t="s">
        <v>4160</v>
      </c>
      <c r="H226" s="21" t="s">
        <v>4161</v>
      </c>
      <c r="I226" s="21" t="s">
        <v>4162</v>
      </c>
      <c r="J226" s="21" t="s">
        <v>3936</v>
      </c>
      <c r="K226" s="21" t="s">
        <v>4056</v>
      </c>
      <c r="L226" s="21" t="s">
        <v>153</v>
      </c>
      <c r="M226" s="21" t="s">
        <v>3475</v>
      </c>
      <c r="N226" s="107" t="s">
        <v>4163</v>
      </c>
    </row>
    <row r="227" spans="1:14">
      <c r="A227" s="18" t="s">
        <v>178</v>
      </c>
      <c r="B227" s="21" t="s">
        <v>179</v>
      </c>
      <c r="C227" s="106">
        <v>1.45E-5</v>
      </c>
      <c r="D227" s="21" t="s">
        <v>88</v>
      </c>
      <c r="E227" s="21" t="s">
        <v>180</v>
      </c>
      <c r="F227" s="21" t="s">
        <v>1239</v>
      </c>
      <c r="G227" s="21" t="s">
        <v>181</v>
      </c>
      <c r="H227" s="21" t="s">
        <v>3167</v>
      </c>
      <c r="I227" s="21" t="s">
        <v>3551</v>
      </c>
      <c r="J227" s="21" t="s">
        <v>1349</v>
      </c>
      <c r="K227" s="21" t="s">
        <v>645</v>
      </c>
      <c r="L227" s="21" t="s">
        <v>4044</v>
      </c>
      <c r="M227" s="21" t="s">
        <v>4164</v>
      </c>
      <c r="N227" s="107" t="s">
        <v>3529</v>
      </c>
    </row>
    <row r="228" spans="1:14">
      <c r="A228" s="18" t="s">
        <v>513</v>
      </c>
      <c r="B228" s="21" t="s">
        <v>514</v>
      </c>
      <c r="C228" s="106">
        <v>1.5299999999999999E-5</v>
      </c>
      <c r="D228" s="21" t="s">
        <v>88</v>
      </c>
      <c r="E228" s="21" t="s">
        <v>1409</v>
      </c>
      <c r="F228" s="21" t="s">
        <v>4165</v>
      </c>
      <c r="G228" s="21" t="s">
        <v>515</v>
      </c>
      <c r="H228" s="21" t="s">
        <v>4166</v>
      </c>
      <c r="I228" s="21" t="s">
        <v>3222</v>
      </c>
      <c r="J228" s="21" t="s">
        <v>1375</v>
      </c>
      <c r="K228" s="21" t="s">
        <v>3411</v>
      </c>
      <c r="L228" s="21" t="s">
        <v>4068</v>
      </c>
      <c r="M228" s="21" t="s">
        <v>4167</v>
      </c>
      <c r="N228" s="107" t="s">
        <v>3945</v>
      </c>
    </row>
    <row r="229" spans="1:14">
      <c r="A229" s="18" t="s">
        <v>364</v>
      </c>
      <c r="B229" s="21" t="s">
        <v>365</v>
      </c>
      <c r="C229" s="106">
        <v>1.6399999999999999E-5</v>
      </c>
      <c r="D229" s="21" t="s">
        <v>88</v>
      </c>
      <c r="E229" s="21" t="s">
        <v>4168</v>
      </c>
      <c r="F229" s="21" t="s">
        <v>4169</v>
      </c>
      <c r="G229" s="21" t="s">
        <v>1386</v>
      </c>
      <c r="H229" s="21" t="s">
        <v>4170</v>
      </c>
      <c r="I229" s="21" t="s">
        <v>231</v>
      </c>
      <c r="J229" s="21" t="s">
        <v>1171</v>
      </c>
      <c r="K229" s="21" t="s">
        <v>366</v>
      </c>
      <c r="L229" s="21" t="s">
        <v>619</v>
      </c>
      <c r="M229" s="21" t="s">
        <v>3232</v>
      </c>
      <c r="N229" s="107" t="s">
        <v>4171</v>
      </c>
    </row>
    <row r="230" spans="1:14">
      <c r="A230" s="18" t="s">
        <v>983</v>
      </c>
      <c r="B230" s="21" t="s">
        <v>984</v>
      </c>
      <c r="C230" s="106">
        <v>1.6699999999999999E-5</v>
      </c>
      <c r="D230" s="21" t="s">
        <v>88</v>
      </c>
      <c r="E230" s="21" t="s">
        <v>4172</v>
      </c>
      <c r="F230" s="21" t="s">
        <v>3969</v>
      </c>
      <c r="G230" s="21" t="s">
        <v>3956</v>
      </c>
      <c r="H230" s="21" t="s">
        <v>3293</v>
      </c>
      <c r="I230" s="21" t="s">
        <v>1283</v>
      </c>
      <c r="J230" s="21" t="s">
        <v>1162</v>
      </c>
      <c r="K230" s="21" t="s">
        <v>1271</v>
      </c>
      <c r="L230" s="21" t="s">
        <v>4173</v>
      </c>
      <c r="M230" s="21" t="s">
        <v>3320</v>
      </c>
      <c r="N230" s="107" t="s">
        <v>1186</v>
      </c>
    </row>
    <row r="231" spans="1:14">
      <c r="A231" s="18" t="s">
        <v>437</v>
      </c>
      <c r="B231" s="21" t="s">
        <v>438</v>
      </c>
      <c r="C231" s="106">
        <v>1.7099999999999999E-5</v>
      </c>
      <c r="D231" s="21" t="s">
        <v>88</v>
      </c>
      <c r="E231" s="21" t="s">
        <v>439</v>
      </c>
      <c r="F231" s="21" t="s">
        <v>3410</v>
      </c>
      <c r="G231" s="21" t="s">
        <v>3403</v>
      </c>
      <c r="H231" s="21" t="s">
        <v>3282</v>
      </c>
      <c r="I231" s="21" t="s">
        <v>3732</v>
      </c>
      <c r="J231" s="21" t="s">
        <v>4172</v>
      </c>
      <c r="K231" s="21" t="s">
        <v>3198</v>
      </c>
      <c r="L231" s="21" t="s">
        <v>1392</v>
      </c>
      <c r="M231" s="21" t="s">
        <v>553</v>
      </c>
      <c r="N231" s="107" t="s">
        <v>1230</v>
      </c>
    </row>
    <row r="232" spans="1:14">
      <c r="A232" s="18" t="s">
        <v>721</v>
      </c>
      <c r="B232" s="21" t="s">
        <v>722</v>
      </c>
      <c r="C232" s="106">
        <v>1.7200000000000001E-5</v>
      </c>
      <c r="D232" s="21" t="s">
        <v>88</v>
      </c>
      <c r="E232" s="21" t="s">
        <v>3857</v>
      </c>
      <c r="F232" s="21" t="s">
        <v>177</v>
      </c>
      <c r="G232" s="21" t="s">
        <v>3308</v>
      </c>
      <c r="H232" s="21" t="s">
        <v>3352</v>
      </c>
      <c r="I232" s="21" t="s">
        <v>403</v>
      </c>
      <c r="J232" s="21" t="s">
        <v>3607</v>
      </c>
      <c r="K232" s="21" t="s">
        <v>3249</v>
      </c>
      <c r="L232" s="21" t="s">
        <v>151</v>
      </c>
      <c r="M232" s="21" t="s">
        <v>1347</v>
      </c>
      <c r="N232" s="107" t="s">
        <v>3206</v>
      </c>
    </row>
    <row r="233" spans="1:14">
      <c r="A233" s="18" t="s">
        <v>452</v>
      </c>
      <c r="B233" s="21" t="s">
        <v>453</v>
      </c>
      <c r="C233" s="106">
        <v>1.7600000000000001E-5</v>
      </c>
      <c r="D233" s="21" t="s">
        <v>88</v>
      </c>
      <c r="E233" s="21" t="s">
        <v>439</v>
      </c>
      <c r="F233" s="21" t="s">
        <v>3410</v>
      </c>
      <c r="G233" s="21" t="s">
        <v>3478</v>
      </c>
      <c r="H233" s="21" t="s">
        <v>3282</v>
      </c>
      <c r="I233" s="21" t="s">
        <v>3732</v>
      </c>
      <c r="J233" s="21" t="s">
        <v>4172</v>
      </c>
      <c r="K233" s="21" t="s">
        <v>4174</v>
      </c>
      <c r="L233" s="21" t="s">
        <v>1392</v>
      </c>
      <c r="M233" s="21" t="s">
        <v>553</v>
      </c>
      <c r="N233" s="107" t="s">
        <v>1230</v>
      </c>
    </row>
    <row r="234" spans="1:14">
      <c r="A234" s="18" t="s">
        <v>1045</v>
      </c>
      <c r="B234" s="21" t="s">
        <v>1046</v>
      </c>
      <c r="C234" s="106">
        <v>1.8300000000000001E-5</v>
      </c>
      <c r="D234" s="21" t="s">
        <v>88</v>
      </c>
      <c r="E234" s="21" t="s">
        <v>4062</v>
      </c>
      <c r="F234" s="21" t="s">
        <v>4175</v>
      </c>
      <c r="G234" s="21" t="s">
        <v>1364</v>
      </c>
      <c r="H234" s="21" t="s">
        <v>4130</v>
      </c>
      <c r="I234" s="21" t="s">
        <v>4176</v>
      </c>
      <c r="J234" s="21" t="s">
        <v>3357</v>
      </c>
      <c r="K234" s="21" t="s">
        <v>508</v>
      </c>
      <c r="L234" s="21" t="s">
        <v>3183</v>
      </c>
      <c r="M234" s="21" t="s">
        <v>4177</v>
      </c>
      <c r="N234" s="107" t="s">
        <v>4178</v>
      </c>
    </row>
    <row r="235" spans="1:14">
      <c r="A235" s="18" t="s">
        <v>702</v>
      </c>
      <c r="B235" s="21" t="s">
        <v>703</v>
      </c>
      <c r="C235" s="106">
        <v>1.9700000000000001E-5</v>
      </c>
      <c r="D235" s="21" t="s">
        <v>88</v>
      </c>
      <c r="E235" s="21" t="s">
        <v>3857</v>
      </c>
      <c r="F235" s="21" t="s">
        <v>167</v>
      </c>
      <c r="G235" s="21" t="s">
        <v>3293</v>
      </c>
      <c r="H235" s="21" t="s">
        <v>3352</v>
      </c>
      <c r="I235" s="21" t="s">
        <v>403</v>
      </c>
      <c r="J235" s="21" t="s">
        <v>3607</v>
      </c>
      <c r="K235" s="21" t="s">
        <v>3249</v>
      </c>
      <c r="L235" s="21" t="s">
        <v>1347</v>
      </c>
      <c r="M235" s="21" t="s">
        <v>799</v>
      </c>
      <c r="N235" s="107" t="s">
        <v>3206</v>
      </c>
    </row>
    <row r="236" spans="1:14">
      <c r="A236" s="18" t="s">
        <v>149</v>
      </c>
      <c r="B236" s="21" t="s">
        <v>150</v>
      </c>
      <c r="C236" s="106">
        <v>2.02E-5</v>
      </c>
      <c r="D236" s="21" t="s">
        <v>88</v>
      </c>
      <c r="E236" s="21" t="s">
        <v>4179</v>
      </c>
      <c r="F236" s="21" t="s">
        <v>151</v>
      </c>
      <c r="G236" s="21" t="s">
        <v>1138</v>
      </c>
      <c r="H236" s="21" t="s">
        <v>152</v>
      </c>
      <c r="I236" s="21" t="s">
        <v>153</v>
      </c>
      <c r="J236" s="21" t="s">
        <v>1280</v>
      </c>
      <c r="K236" s="21" t="s">
        <v>1218</v>
      </c>
      <c r="L236" s="21" t="s">
        <v>4180</v>
      </c>
      <c r="M236" s="21" t="s">
        <v>4181</v>
      </c>
      <c r="N236" s="107" t="s">
        <v>4182</v>
      </c>
    </row>
    <row r="237" spans="1:14">
      <c r="A237" s="18" t="s">
        <v>4183</v>
      </c>
      <c r="B237" s="21" t="s">
        <v>4184</v>
      </c>
      <c r="C237" s="106">
        <v>2.0299999999999999E-5</v>
      </c>
      <c r="D237" s="21" t="s">
        <v>88</v>
      </c>
      <c r="E237" s="21" t="s">
        <v>917</v>
      </c>
      <c r="F237" s="21" t="s">
        <v>4185</v>
      </c>
      <c r="G237" s="21" t="s">
        <v>904</v>
      </c>
      <c r="H237" s="21" t="s">
        <v>1360</v>
      </c>
      <c r="I237" s="21" t="s">
        <v>3621</v>
      </c>
      <c r="J237" s="21" t="s">
        <v>3745</v>
      </c>
      <c r="K237" s="21" t="s">
        <v>1149</v>
      </c>
      <c r="L237" s="21" t="s">
        <v>4186</v>
      </c>
      <c r="M237" s="21" t="s">
        <v>4187</v>
      </c>
      <c r="N237" s="107" t="s">
        <v>3724</v>
      </c>
    </row>
    <row r="238" spans="1:14">
      <c r="A238" s="18" t="s">
        <v>1056</v>
      </c>
      <c r="B238" s="21" t="s">
        <v>1057</v>
      </c>
      <c r="C238" s="106">
        <v>2.2200000000000001E-5</v>
      </c>
      <c r="D238" s="21" t="s">
        <v>88</v>
      </c>
      <c r="E238" s="21" t="s">
        <v>4188</v>
      </c>
      <c r="F238" s="21" t="s">
        <v>1249</v>
      </c>
      <c r="G238" s="21" t="s">
        <v>4069</v>
      </c>
      <c r="H238" s="21" t="s">
        <v>1383</v>
      </c>
      <c r="I238" s="21" t="s">
        <v>4189</v>
      </c>
      <c r="J238" s="21" t="s">
        <v>4190</v>
      </c>
      <c r="K238" s="21" t="s">
        <v>407</v>
      </c>
      <c r="L238" s="21" t="s">
        <v>3787</v>
      </c>
      <c r="M238" s="21" t="s">
        <v>3530</v>
      </c>
      <c r="N238" s="107" t="s">
        <v>1354</v>
      </c>
    </row>
    <row r="239" spans="1:14">
      <c r="A239" s="18" t="s">
        <v>1077</v>
      </c>
      <c r="B239" s="21" t="s">
        <v>1078</v>
      </c>
      <c r="C239" s="106">
        <v>2.23E-5</v>
      </c>
      <c r="D239" s="21" t="s">
        <v>88</v>
      </c>
      <c r="E239" s="21" t="s">
        <v>4191</v>
      </c>
      <c r="F239" s="21" t="s">
        <v>3432</v>
      </c>
      <c r="G239" s="21" t="s">
        <v>4192</v>
      </c>
      <c r="H239" s="21" t="s">
        <v>543</v>
      </c>
      <c r="I239" s="21" t="s">
        <v>1226</v>
      </c>
      <c r="J239" s="21" t="s">
        <v>3944</v>
      </c>
      <c r="K239" s="21" t="s">
        <v>4193</v>
      </c>
      <c r="L239" s="21" t="s">
        <v>1286</v>
      </c>
      <c r="M239" s="21" t="s">
        <v>4194</v>
      </c>
      <c r="N239" s="107" t="s">
        <v>3910</v>
      </c>
    </row>
    <row r="240" spans="1:14">
      <c r="A240" s="18" t="s">
        <v>646</v>
      </c>
      <c r="B240" s="21" t="s">
        <v>647</v>
      </c>
      <c r="C240" s="106">
        <v>2.27E-5</v>
      </c>
      <c r="D240" s="21" t="s">
        <v>88</v>
      </c>
      <c r="E240" s="21" t="s">
        <v>4195</v>
      </c>
      <c r="F240" s="21" t="s">
        <v>4196</v>
      </c>
      <c r="G240" s="21" t="s">
        <v>540</v>
      </c>
      <c r="H240" s="21" t="s">
        <v>107</v>
      </c>
      <c r="I240" s="21" t="s">
        <v>3719</v>
      </c>
      <c r="J240" s="21" t="s">
        <v>1202</v>
      </c>
      <c r="K240" s="21" t="s">
        <v>2283</v>
      </c>
      <c r="L240" s="21" t="s">
        <v>3797</v>
      </c>
      <c r="M240" s="21" t="s">
        <v>3318</v>
      </c>
      <c r="N240" s="107" t="s">
        <v>417</v>
      </c>
    </row>
    <row r="241" spans="1:14">
      <c r="A241" s="18" t="s">
        <v>1018</v>
      </c>
      <c r="B241" s="21" t="s">
        <v>1019</v>
      </c>
      <c r="C241" s="106">
        <v>2.3799999999999999E-5</v>
      </c>
      <c r="D241" s="21" t="s">
        <v>88</v>
      </c>
      <c r="E241" s="21" t="s">
        <v>3838</v>
      </c>
      <c r="F241" s="21" t="s">
        <v>4197</v>
      </c>
      <c r="G241" s="21" t="s">
        <v>4198</v>
      </c>
      <c r="H241" s="21" t="s">
        <v>4199</v>
      </c>
      <c r="I241" s="21" t="s">
        <v>4200</v>
      </c>
      <c r="J241" s="21" t="s">
        <v>4201</v>
      </c>
      <c r="K241" s="21" t="s">
        <v>4202</v>
      </c>
      <c r="L241" s="21" t="s">
        <v>4203</v>
      </c>
      <c r="M241" s="21" t="s">
        <v>4204</v>
      </c>
      <c r="N241" s="107" t="s">
        <v>4205</v>
      </c>
    </row>
    <row r="242" spans="1:14">
      <c r="A242" s="18" t="s">
        <v>1040</v>
      </c>
      <c r="B242" s="21" t="s">
        <v>1041</v>
      </c>
      <c r="C242" s="106">
        <v>2.41E-5</v>
      </c>
      <c r="D242" s="21" t="s">
        <v>88</v>
      </c>
      <c r="E242" s="21" t="s">
        <v>1324</v>
      </c>
      <c r="F242" s="21" t="s">
        <v>4206</v>
      </c>
      <c r="G242" s="21" t="s">
        <v>891</v>
      </c>
      <c r="H242" s="21" t="s">
        <v>3745</v>
      </c>
      <c r="I242" s="21" t="s">
        <v>1265</v>
      </c>
      <c r="J242" s="21" t="s">
        <v>3773</v>
      </c>
      <c r="K242" s="21" t="s">
        <v>4207</v>
      </c>
      <c r="L242" s="21" t="s">
        <v>508</v>
      </c>
      <c r="M242" s="21" t="s">
        <v>4208</v>
      </c>
      <c r="N242" s="107" t="s">
        <v>4209</v>
      </c>
    </row>
    <row r="243" spans="1:14">
      <c r="A243" s="18" t="s">
        <v>169</v>
      </c>
      <c r="B243" s="21" t="s">
        <v>170</v>
      </c>
      <c r="C243" s="106">
        <v>2.5000000000000001E-5</v>
      </c>
      <c r="D243" s="21" t="s">
        <v>88</v>
      </c>
      <c r="E243" s="21" t="s">
        <v>1287</v>
      </c>
      <c r="F243" s="21" t="s">
        <v>1146</v>
      </c>
      <c r="G243" s="21" t="s">
        <v>4210</v>
      </c>
      <c r="H243" s="21" t="s">
        <v>4034</v>
      </c>
      <c r="I243" s="21" t="s">
        <v>232</v>
      </c>
      <c r="J243" s="21" t="s">
        <v>1308</v>
      </c>
      <c r="K243" s="21" t="s">
        <v>1265</v>
      </c>
      <c r="L243" s="21" t="s">
        <v>153</v>
      </c>
      <c r="M243" s="21" t="s">
        <v>1236</v>
      </c>
      <c r="N243" s="107" t="s">
        <v>3767</v>
      </c>
    </row>
    <row r="244" spans="1:14">
      <c r="A244" s="18" t="s">
        <v>975</v>
      </c>
      <c r="B244" s="21" t="s">
        <v>976</v>
      </c>
      <c r="C244" s="106">
        <v>2.8099999999999999E-5</v>
      </c>
      <c r="D244" s="21" t="s">
        <v>88</v>
      </c>
      <c r="E244" s="21" t="s">
        <v>4211</v>
      </c>
      <c r="F244" s="21" t="s">
        <v>4212</v>
      </c>
      <c r="G244" s="21" t="s">
        <v>917</v>
      </c>
      <c r="H244" s="21" t="s">
        <v>3190</v>
      </c>
      <c r="I244" s="21" t="s">
        <v>3490</v>
      </c>
      <c r="J244" s="21" t="s">
        <v>3200</v>
      </c>
      <c r="K244" s="21" t="s">
        <v>3235</v>
      </c>
      <c r="L244" s="21" t="s">
        <v>3619</v>
      </c>
      <c r="M244" s="21" t="s">
        <v>3253</v>
      </c>
      <c r="N244" s="107" t="s">
        <v>4213</v>
      </c>
    </row>
    <row r="245" spans="1:14">
      <c r="A245" s="18" t="s">
        <v>147</v>
      </c>
      <c r="B245" s="21" t="s">
        <v>148</v>
      </c>
      <c r="C245" s="106">
        <v>2.9099999999999999E-5</v>
      </c>
      <c r="D245" s="21" t="s">
        <v>88</v>
      </c>
      <c r="E245" s="21" t="s">
        <v>1301</v>
      </c>
      <c r="F245" s="21" t="s">
        <v>1276</v>
      </c>
      <c r="G245" s="21" t="s">
        <v>1225</v>
      </c>
      <c r="H245" s="21" t="s">
        <v>1364</v>
      </c>
      <c r="I245" s="21" t="s">
        <v>4214</v>
      </c>
      <c r="J245" s="21" t="s">
        <v>4215</v>
      </c>
      <c r="K245" s="21" t="s">
        <v>731</v>
      </c>
      <c r="L245" s="21" t="s">
        <v>4216</v>
      </c>
      <c r="M245" s="21" t="s">
        <v>4075</v>
      </c>
      <c r="N245" s="107" t="s">
        <v>4217</v>
      </c>
    </row>
    <row r="246" spans="1:14">
      <c r="A246" s="18" t="s">
        <v>943</v>
      </c>
      <c r="B246" s="21" t="s">
        <v>944</v>
      </c>
      <c r="C246" s="106">
        <v>3.04E-5</v>
      </c>
      <c r="D246" s="21" t="s">
        <v>88</v>
      </c>
      <c r="E246" s="21" t="s">
        <v>858</v>
      </c>
      <c r="F246" s="21" t="s">
        <v>1344</v>
      </c>
      <c r="G246" s="21" t="s">
        <v>1156</v>
      </c>
      <c r="H246" s="21" t="s">
        <v>403</v>
      </c>
      <c r="I246" s="21" t="s">
        <v>3618</v>
      </c>
      <c r="J246" s="21" t="s">
        <v>4049</v>
      </c>
      <c r="K246" s="21" t="s">
        <v>3869</v>
      </c>
      <c r="L246" s="21" t="s">
        <v>3266</v>
      </c>
      <c r="M246" s="21" t="s">
        <v>3431</v>
      </c>
      <c r="N246" s="107" t="s">
        <v>3471</v>
      </c>
    </row>
    <row r="247" spans="1:14">
      <c r="A247" s="18" t="s">
        <v>4218</v>
      </c>
      <c r="B247" s="21" t="s">
        <v>4219</v>
      </c>
      <c r="C247" s="106">
        <v>3.54E-5</v>
      </c>
      <c r="D247" s="21" t="s">
        <v>88</v>
      </c>
      <c r="E247" s="21" t="s">
        <v>3975</v>
      </c>
      <c r="F247" s="21" t="s">
        <v>3352</v>
      </c>
      <c r="G247" s="21" t="s">
        <v>3310</v>
      </c>
      <c r="H247" s="21" t="s">
        <v>3810</v>
      </c>
      <c r="I247" s="21" t="s">
        <v>432</v>
      </c>
      <c r="J247" s="21" t="s">
        <v>3483</v>
      </c>
      <c r="K247" s="21" t="s">
        <v>3227</v>
      </c>
      <c r="L247" s="21" t="s">
        <v>3165</v>
      </c>
      <c r="M247" s="21" t="s">
        <v>3301</v>
      </c>
      <c r="N247" s="107" t="s">
        <v>1215</v>
      </c>
    </row>
    <row r="248" spans="1:14">
      <c r="A248" s="18" t="s">
        <v>911</v>
      </c>
      <c r="B248" s="21" t="s">
        <v>912</v>
      </c>
      <c r="C248" s="106">
        <v>3.54E-5</v>
      </c>
      <c r="D248" s="21" t="s">
        <v>88</v>
      </c>
      <c r="E248" s="21" t="s">
        <v>3989</v>
      </c>
      <c r="F248" s="21" t="s">
        <v>3960</v>
      </c>
      <c r="G248" s="21" t="s">
        <v>142</v>
      </c>
      <c r="H248" s="21" t="s">
        <v>1271</v>
      </c>
      <c r="I248" s="21" t="s">
        <v>3300</v>
      </c>
      <c r="J248" s="21" t="s">
        <v>3550</v>
      </c>
      <c r="K248" s="21" t="s">
        <v>3352</v>
      </c>
      <c r="L248" s="21" t="s">
        <v>4220</v>
      </c>
      <c r="M248" s="21" t="s">
        <v>230</v>
      </c>
      <c r="N248" s="107" t="s">
        <v>1127</v>
      </c>
    </row>
    <row r="249" spans="1:14">
      <c r="A249" s="18" t="s">
        <v>712</v>
      </c>
      <c r="B249" s="21" t="s">
        <v>713</v>
      </c>
      <c r="C249" s="106">
        <v>3.5599999999999998E-5</v>
      </c>
      <c r="D249" s="21" t="s">
        <v>88</v>
      </c>
      <c r="E249" s="21" t="s">
        <v>714</v>
      </c>
      <c r="F249" s="21" t="s">
        <v>1380</v>
      </c>
      <c r="G249" s="21" t="s">
        <v>4221</v>
      </c>
      <c r="H249" s="21" t="s">
        <v>3977</v>
      </c>
      <c r="I249" s="21" t="s">
        <v>1411</v>
      </c>
      <c r="J249" s="21" t="s">
        <v>4085</v>
      </c>
      <c r="K249" s="21" t="s">
        <v>2278</v>
      </c>
      <c r="L249" s="21" t="s">
        <v>4222</v>
      </c>
      <c r="M249" s="21" t="s">
        <v>3319</v>
      </c>
      <c r="N249" s="107" t="s">
        <v>4223</v>
      </c>
    </row>
    <row r="250" spans="1:14">
      <c r="A250" s="18" t="s">
        <v>845</v>
      </c>
      <c r="B250" s="21" t="s">
        <v>846</v>
      </c>
      <c r="C250" s="106">
        <v>3.8300000000000003E-5</v>
      </c>
      <c r="D250" s="21" t="s">
        <v>88</v>
      </c>
      <c r="E250" s="21" t="s">
        <v>847</v>
      </c>
      <c r="F250" s="21" t="s">
        <v>4224</v>
      </c>
      <c r="G250" s="21" t="s">
        <v>1397</v>
      </c>
      <c r="H250" s="21" t="s">
        <v>3432</v>
      </c>
      <c r="I250" s="21" t="s">
        <v>4083</v>
      </c>
      <c r="J250" s="21" t="s">
        <v>4066</v>
      </c>
      <c r="K250" s="21" t="s">
        <v>4042</v>
      </c>
      <c r="L250" s="21" t="s">
        <v>350</v>
      </c>
      <c r="M250" s="21" t="s">
        <v>3739</v>
      </c>
      <c r="N250" s="107" t="s">
        <v>4225</v>
      </c>
    </row>
    <row r="251" spans="1:14">
      <c r="A251" s="18" t="s">
        <v>737</v>
      </c>
      <c r="B251" s="21" t="s">
        <v>738</v>
      </c>
      <c r="C251" s="106">
        <v>4.0000000000000003E-5</v>
      </c>
      <c r="D251" s="21" t="s">
        <v>88</v>
      </c>
      <c r="E251" s="21" t="s">
        <v>4226</v>
      </c>
      <c r="F251" s="21" t="s">
        <v>3719</v>
      </c>
      <c r="G251" s="21" t="s">
        <v>4222</v>
      </c>
      <c r="H251" s="21" t="s">
        <v>3318</v>
      </c>
      <c r="I251" s="21" t="s">
        <v>3588</v>
      </c>
      <c r="J251" s="21" t="s">
        <v>4227</v>
      </c>
      <c r="K251" s="21" t="s">
        <v>531</v>
      </c>
      <c r="L251" s="21" t="s">
        <v>1238</v>
      </c>
      <c r="M251" s="21" t="s">
        <v>1307</v>
      </c>
      <c r="N251" s="107" t="s">
        <v>1239</v>
      </c>
    </row>
    <row r="252" spans="1:14">
      <c r="A252" s="18" t="s">
        <v>1069</v>
      </c>
      <c r="B252" s="21" t="s">
        <v>1070</v>
      </c>
      <c r="C252" s="106">
        <v>4.2299999999999998E-5</v>
      </c>
      <c r="D252" s="21" t="s">
        <v>88</v>
      </c>
      <c r="E252" s="21" t="s">
        <v>1112</v>
      </c>
      <c r="F252" s="21" t="s">
        <v>4062</v>
      </c>
      <c r="G252" s="21" t="s">
        <v>4073</v>
      </c>
      <c r="H252" s="21" t="s">
        <v>4228</v>
      </c>
      <c r="I252" s="21" t="s">
        <v>4187</v>
      </c>
      <c r="J252" s="21" t="s">
        <v>3608</v>
      </c>
      <c r="K252" s="21" t="s">
        <v>4229</v>
      </c>
      <c r="L252" s="21" t="s">
        <v>4230</v>
      </c>
      <c r="M252" s="21" t="s">
        <v>4231</v>
      </c>
      <c r="N252" s="107" t="s">
        <v>4232</v>
      </c>
    </row>
    <row r="253" spans="1:14">
      <c r="A253" s="18" t="s">
        <v>264</v>
      </c>
      <c r="B253" s="21" t="s">
        <v>265</v>
      </c>
      <c r="C253" s="106">
        <v>4.2599999999999999E-5</v>
      </c>
      <c r="D253" s="21" t="s">
        <v>88</v>
      </c>
      <c r="E253" s="21" t="s">
        <v>266</v>
      </c>
      <c r="F253" s="21" t="s">
        <v>3962</v>
      </c>
      <c r="G253" s="21" t="s">
        <v>1284</v>
      </c>
      <c r="H253" s="21" t="s">
        <v>267</v>
      </c>
      <c r="I253" s="21" t="s">
        <v>1327</v>
      </c>
      <c r="J253" s="21" t="s">
        <v>268</v>
      </c>
      <c r="K253" s="21" t="s">
        <v>1172</v>
      </c>
      <c r="L253" s="21" t="s">
        <v>450</v>
      </c>
      <c r="M253" s="21" t="s">
        <v>3208</v>
      </c>
      <c r="N253" s="107" t="s">
        <v>4233</v>
      </c>
    </row>
    <row r="254" spans="1:14">
      <c r="A254" s="18" t="s">
        <v>687</v>
      </c>
      <c r="B254" s="21" t="s">
        <v>688</v>
      </c>
      <c r="C254" s="106">
        <v>4.4299999999999999E-5</v>
      </c>
      <c r="D254" s="21" t="s">
        <v>88</v>
      </c>
      <c r="E254" s="21" t="s">
        <v>1366</v>
      </c>
      <c r="F254" s="21" t="s">
        <v>689</v>
      </c>
      <c r="G254" s="21" t="s">
        <v>4234</v>
      </c>
      <c r="H254" s="21" t="s">
        <v>1410</v>
      </c>
      <c r="I254" s="21" t="s">
        <v>3361</v>
      </c>
      <c r="J254" s="21" t="s">
        <v>4235</v>
      </c>
      <c r="K254" s="21" t="s">
        <v>3517</v>
      </c>
      <c r="L254" s="21" t="s">
        <v>3380</v>
      </c>
      <c r="M254" s="21" t="s">
        <v>3224</v>
      </c>
      <c r="N254" s="107" t="s">
        <v>4236</v>
      </c>
    </row>
    <row r="255" spans="1:14">
      <c r="A255" s="18" t="s">
        <v>1034</v>
      </c>
      <c r="B255" s="21" t="s">
        <v>1035</v>
      </c>
      <c r="C255" s="106">
        <v>4.71E-5</v>
      </c>
      <c r="D255" s="21" t="s">
        <v>88</v>
      </c>
      <c r="E255" s="21" t="s">
        <v>174</v>
      </c>
      <c r="F255" s="21" t="s">
        <v>4036</v>
      </c>
      <c r="G255" s="21" t="s">
        <v>1226</v>
      </c>
      <c r="H255" s="21" t="s">
        <v>4237</v>
      </c>
      <c r="I255" s="21" t="s">
        <v>1251</v>
      </c>
      <c r="J255" s="21" t="s">
        <v>4093</v>
      </c>
      <c r="K255" s="21" t="s">
        <v>4238</v>
      </c>
      <c r="L255" s="21" t="s">
        <v>4239</v>
      </c>
      <c r="M255" s="21" t="s">
        <v>4240</v>
      </c>
      <c r="N255" s="107" t="s">
        <v>4133</v>
      </c>
    </row>
    <row r="256" spans="1:14">
      <c r="A256" s="18" t="s">
        <v>1105</v>
      </c>
      <c r="B256" s="21" t="s">
        <v>1106</v>
      </c>
      <c r="C256" s="106">
        <v>4.7700000000000001E-5</v>
      </c>
      <c r="D256" s="21" t="s">
        <v>88</v>
      </c>
      <c r="E256" s="21" t="s">
        <v>4241</v>
      </c>
      <c r="F256" s="21" t="s">
        <v>4062</v>
      </c>
      <c r="G256" s="21" t="s">
        <v>4242</v>
      </c>
      <c r="H256" s="21" t="s">
        <v>4243</v>
      </c>
      <c r="I256" s="21" t="s">
        <v>1101</v>
      </c>
      <c r="J256" s="21" t="s">
        <v>3763</v>
      </c>
      <c r="K256" s="21" t="s">
        <v>1280</v>
      </c>
      <c r="L256" s="21" t="s">
        <v>1312</v>
      </c>
      <c r="M256" s="21" t="s">
        <v>4244</v>
      </c>
      <c r="N256" s="107" t="s">
        <v>4245</v>
      </c>
    </row>
    <row r="257" spans="1:14">
      <c r="A257" s="18" t="s">
        <v>719</v>
      </c>
      <c r="B257" s="21" t="s">
        <v>720</v>
      </c>
      <c r="C257" s="106">
        <v>5.1900000000000001E-5</v>
      </c>
      <c r="D257" s="21" t="s">
        <v>88</v>
      </c>
      <c r="E257" s="21" t="s">
        <v>4246</v>
      </c>
      <c r="F257" s="21" t="s">
        <v>4196</v>
      </c>
      <c r="G257" s="21" t="s">
        <v>3901</v>
      </c>
      <c r="H257" s="21" t="s">
        <v>1282</v>
      </c>
      <c r="I257" s="21" t="s">
        <v>1190</v>
      </c>
      <c r="J257" s="21" t="s">
        <v>3719</v>
      </c>
      <c r="K257" s="21" t="s">
        <v>3418</v>
      </c>
      <c r="L257" s="21" t="s">
        <v>3458</v>
      </c>
      <c r="M257" s="21" t="s">
        <v>4247</v>
      </c>
      <c r="N257" s="107" t="s">
        <v>4248</v>
      </c>
    </row>
    <row r="258" spans="1:14">
      <c r="A258" s="18" t="s">
        <v>1102</v>
      </c>
      <c r="B258" s="21" t="s">
        <v>1103</v>
      </c>
      <c r="C258" s="106">
        <v>5.2200000000000002E-5</v>
      </c>
      <c r="D258" s="21" t="s">
        <v>88</v>
      </c>
      <c r="E258" s="21" t="s">
        <v>4249</v>
      </c>
      <c r="F258" s="21" t="s">
        <v>1076</v>
      </c>
      <c r="G258" s="21" t="s">
        <v>4250</v>
      </c>
      <c r="H258" s="21" t="s">
        <v>3966</v>
      </c>
      <c r="I258" s="21" t="s">
        <v>4084</v>
      </c>
      <c r="J258" s="21" t="s">
        <v>4243</v>
      </c>
      <c r="K258" s="21" t="s">
        <v>4176</v>
      </c>
      <c r="L258" s="21" t="s">
        <v>3746</v>
      </c>
      <c r="M258" s="21" t="s">
        <v>4251</v>
      </c>
      <c r="N258" s="107" t="s">
        <v>1280</v>
      </c>
    </row>
    <row r="259" spans="1:14">
      <c r="A259" s="18" t="s">
        <v>766</v>
      </c>
      <c r="B259" s="21" t="s">
        <v>767</v>
      </c>
      <c r="C259" s="106">
        <v>5.3100000000000003E-5</v>
      </c>
      <c r="D259" s="21" t="s">
        <v>88</v>
      </c>
      <c r="E259" s="21" t="s">
        <v>4252</v>
      </c>
      <c r="F259" s="21" t="s">
        <v>4253</v>
      </c>
      <c r="G259" s="21" t="s">
        <v>768</v>
      </c>
      <c r="H259" s="21" t="s">
        <v>3171</v>
      </c>
      <c r="I259" s="21" t="s">
        <v>1271</v>
      </c>
      <c r="J259" s="21" t="s">
        <v>4254</v>
      </c>
      <c r="K259" s="21" t="s">
        <v>4255</v>
      </c>
      <c r="L259" s="21" t="s">
        <v>3164</v>
      </c>
      <c r="M259" s="21" t="s">
        <v>384</v>
      </c>
      <c r="N259" s="107" t="s">
        <v>708</v>
      </c>
    </row>
    <row r="260" spans="1:14">
      <c r="A260" s="18" t="s">
        <v>444</v>
      </c>
      <c r="B260" s="21" t="s">
        <v>445</v>
      </c>
      <c r="C260" s="106">
        <v>5.3399999999999997E-5</v>
      </c>
      <c r="D260" s="21" t="s">
        <v>88</v>
      </c>
      <c r="E260" s="21" t="s">
        <v>1199</v>
      </c>
      <c r="F260" s="21" t="s">
        <v>4022</v>
      </c>
      <c r="G260" s="21" t="s">
        <v>1374</v>
      </c>
      <c r="H260" s="21" t="s">
        <v>3975</v>
      </c>
      <c r="I260" s="21" t="s">
        <v>3981</v>
      </c>
      <c r="J260" s="21" t="s">
        <v>3310</v>
      </c>
      <c r="K260" s="21" t="s">
        <v>4256</v>
      </c>
      <c r="L260" s="21" t="s">
        <v>212</v>
      </c>
      <c r="M260" s="21" t="s">
        <v>847</v>
      </c>
      <c r="N260" s="107" t="s">
        <v>1220</v>
      </c>
    </row>
    <row r="261" spans="1:14">
      <c r="A261" s="18" t="s">
        <v>4257</v>
      </c>
      <c r="B261" s="21" t="s">
        <v>4258</v>
      </c>
      <c r="C261" s="106">
        <v>5.4700000000000001E-5</v>
      </c>
      <c r="D261" s="21" t="s">
        <v>88</v>
      </c>
      <c r="E261" s="21" t="s">
        <v>449</v>
      </c>
      <c r="F261" s="21" t="s">
        <v>3551</v>
      </c>
      <c r="G261" s="21" t="s">
        <v>4259</v>
      </c>
      <c r="H261" s="21" t="s">
        <v>4260</v>
      </c>
      <c r="I261" s="21" t="s">
        <v>4261</v>
      </c>
      <c r="J261" s="21" t="s">
        <v>4262</v>
      </c>
      <c r="K261" s="21" t="s">
        <v>4263</v>
      </c>
      <c r="L261" s="21" t="s">
        <v>4264</v>
      </c>
      <c r="M261" s="21" t="s">
        <v>4265</v>
      </c>
      <c r="N261" s="107" t="s">
        <v>3849</v>
      </c>
    </row>
    <row r="262" spans="1:14">
      <c r="A262" s="18" t="s">
        <v>971</v>
      </c>
      <c r="B262" s="21" t="s">
        <v>972</v>
      </c>
      <c r="C262" s="106">
        <v>5.5500000000000001E-5</v>
      </c>
      <c r="D262" s="21" t="s">
        <v>88</v>
      </c>
      <c r="E262" s="21" t="s">
        <v>1264</v>
      </c>
      <c r="F262" s="21" t="s">
        <v>1240</v>
      </c>
      <c r="G262" s="21" t="s">
        <v>4194</v>
      </c>
      <c r="H262" s="21" t="s">
        <v>4266</v>
      </c>
      <c r="I262" s="21" t="s">
        <v>1311</v>
      </c>
      <c r="J262" s="21" t="s">
        <v>4267</v>
      </c>
      <c r="K262" s="21" t="s">
        <v>4268</v>
      </c>
      <c r="L262" s="21" t="s">
        <v>3872</v>
      </c>
      <c r="M262" s="21" t="s">
        <v>4269</v>
      </c>
      <c r="N262" s="107" t="s">
        <v>4270</v>
      </c>
    </row>
    <row r="263" spans="1:14">
      <c r="A263" s="18" t="s">
        <v>4271</v>
      </c>
      <c r="B263" s="21" t="s">
        <v>4272</v>
      </c>
      <c r="C263" s="106">
        <v>5.7299999999999997E-5</v>
      </c>
      <c r="D263" s="21" t="s">
        <v>88</v>
      </c>
      <c r="E263" s="21" t="s">
        <v>3251</v>
      </c>
      <c r="F263" s="21" t="s">
        <v>4273</v>
      </c>
      <c r="G263" s="21" t="s">
        <v>1153</v>
      </c>
      <c r="H263" s="21" t="s">
        <v>4274</v>
      </c>
      <c r="I263" s="21" t="s">
        <v>4122</v>
      </c>
      <c r="J263" s="21" t="s">
        <v>4124</v>
      </c>
      <c r="K263" s="21" t="s">
        <v>931</v>
      </c>
      <c r="L263" s="21" t="s">
        <v>4275</v>
      </c>
      <c r="M263" s="21" t="s">
        <v>4093</v>
      </c>
      <c r="N263" s="107" t="s">
        <v>3445</v>
      </c>
    </row>
    <row r="264" spans="1:14">
      <c r="A264" s="18" t="s">
        <v>4276</v>
      </c>
      <c r="B264" s="21" t="s">
        <v>4277</v>
      </c>
      <c r="C264" s="106">
        <v>6.2000000000000003E-5</v>
      </c>
      <c r="D264" s="21" t="s">
        <v>88</v>
      </c>
      <c r="E264" s="21" t="s">
        <v>1198</v>
      </c>
      <c r="F264" s="21" t="s">
        <v>4278</v>
      </c>
      <c r="G264" s="21" t="s">
        <v>1226</v>
      </c>
      <c r="H264" s="21" t="s">
        <v>4279</v>
      </c>
      <c r="I264" s="21" t="s">
        <v>3358</v>
      </c>
      <c r="J264" s="21" t="s">
        <v>4280</v>
      </c>
      <c r="K264" s="21" t="s">
        <v>3259</v>
      </c>
      <c r="L264" s="21" t="s">
        <v>3400</v>
      </c>
      <c r="M264" s="21" t="s">
        <v>3701</v>
      </c>
      <c r="N264" s="107" t="s">
        <v>3337</v>
      </c>
    </row>
    <row r="265" spans="1:14">
      <c r="A265" s="18" t="s">
        <v>4281</v>
      </c>
      <c r="B265" s="21" t="s">
        <v>4282</v>
      </c>
      <c r="C265" s="106">
        <v>6.3700000000000003E-5</v>
      </c>
      <c r="D265" s="21" t="s">
        <v>88</v>
      </c>
      <c r="E265" s="21" t="s">
        <v>3165</v>
      </c>
      <c r="F265" s="21" t="s">
        <v>960</v>
      </c>
      <c r="G265" s="21" t="s">
        <v>1347</v>
      </c>
      <c r="H265" s="21" t="s">
        <v>4007</v>
      </c>
      <c r="I265" s="21" t="s">
        <v>4283</v>
      </c>
      <c r="J265" s="21" t="s">
        <v>645</v>
      </c>
      <c r="K265" s="21" t="s">
        <v>4243</v>
      </c>
      <c r="L265" s="21" t="s">
        <v>3910</v>
      </c>
      <c r="M265" s="21" t="s">
        <v>1312</v>
      </c>
      <c r="N265" s="107" t="s">
        <v>3661</v>
      </c>
    </row>
    <row r="266" spans="1:14">
      <c r="A266" s="18" t="s">
        <v>4284</v>
      </c>
      <c r="B266" s="21" t="s">
        <v>4285</v>
      </c>
      <c r="C266" s="106">
        <v>6.4300000000000004E-5</v>
      </c>
      <c r="D266" s="21" t="s">
        <v>88</v>
      </c>
      <c r="E266" s="21" t="s">
        <v>4286</v>
      </c>
      <c r="F266" s="21" t="s">
        <v>4287</v>
      </c>
      <c r="G266" s="21" t="s">
        <v>4288</v>
      </c>
      <c r="H266" s="21" t="s">
        <v>4269</v>
      </c>
      <c r="I266" s="21" t="s">
        <v>4289</v>
      </c>
      <c r="J266" s="21" t="s">
        <v>4290</v>
      </c>
      <c r="K266" s="21" t="s">
        <v>4291</v>
      </c>
      <c r="L266" s="21" t="s">
        <v>4292</v>
      </c>
      <c r="M266" s="21" t="s">
        <v>3703</v>
      </c>
      <c r="N266" s="107" t="s">
        <v>4293</v>
      </c>
    </row>
    <row r="267" spans="1:14">
      <c r="A267" s="18" t="s">
        <v>878</v>
      </c>
      <c r="B267" s="21" t="s">
        <v>879</v>
      </c>
      <c r="C267" s="106">
        <v>6.69E-5</v>
      </c>
      <c r="D267" s="21" t="s">
        <v>88</v>
      </c>
      <c r="E267" s="21" t="s">
        <v>1397</v>
      </c>
      <c r="F267" s="21" t="s">
        <v>880</v>
      </c>
      <c r="G267" s="21" t="s">
        <v>3814</v>
      </c>
      <c r="H267" s="21" t="s">
        <v>4057</v>
      </c>
      <c r="I267" s="21" t="s">
        <v>4294</v>
      </c>
      <c r="J267" s="21" t="s">
        <v>4263</v>
      </c>
      <c r="K267" s="21" t="s">
        <v>3712</v>
      </c>
      <c r="L267" s="21" t="s">
        <v>4295</v>
      </c>
      <c r="M267" s="21" t="s">
        <v>4296</v>
      </c>
      <c r="N267" s="107" t="s">
        <v>4209</v>
      </c>
    </row>
    <row r="268" spans="1:14">
      <c r="A268" s="18" t="s">
        <v>996</v>
      </c>
      <c r="B268" s="21" t="s">
        <v>997</v>
      </c>
      <c r="C268" s="106">
        <v>6.7999999999999999E-5</v>
      </c>
      <c r="D268" s="21" t="s">
        <v>88</v>
      </c>
      <c r="E268" s="21" t="s">
        <v>3299</v>
      </c>
      <c r="F268" s="21" t="s">
        <v>3811</v>
      </c>
      <c r="G268" s="21" t="s">
        <v>3266</v>
      </c>
      <c r="H268" s="21" t="s">
        <v>1261</v>
      </c>
      <c r="I268" s="21" t="s">
        <v>898</v>
      </c>
      <c r="J268" s="21" t="s">
        <v>3321</v>
      </c>
      <c r="K268" s="21" t="s">
        <v>3181</v>
      </c>
      <c r="L268" s="21" t="s">
        <v>1262</v>
      </c>
      <c r="M268" s="21" t="s">
        <v>4008</v>
      </c>
      <c r="N268" s="107" t="s">
        <v>4297</v>
      </c>
    </row>
    <row r="269" spans="1:14">
      <c r="A269" s="18" t="s">
        <v>371</v>
      </c>
      <c r="B269" s="21" t="s">
        <v>372</v>
      </c>
      <c r="C269" s="106">
        <v>6.7999999999999999E-5</v>
      </c>
      <c r="D269" s="21" t="s">
        <v>88</v>
      </c>
      <c r="E269" s="21" t="s">
        <v>4248</v>
      </c>
      <c r="F269" s="21" t="s">
        <v>111</v>
      </c>
      <c r="G269" s="21" t="s">
        <v>373</v>
      </c>
      <c r="H269" s="21" t="s">
        <v>267</v>
      </c>
      <c r="I269" s="21" t="s">
        <v>1149</v>
      </c>
      <c r="J269" s="21" t="s">
        <v>3355</v>
      </c>
      <c r="K269" s="21" t="s">
        <v>489</v>
      </c>
      <c r="L269" s="21" t="s">
        <v>1346</v>
      </c>
      <c r="M269" s="21" t="s">
        <v>3529</v>
      </c>
      <c r="N269" s="107" t="s">
        <v>4298</v>
      </c>
    </row>
    <row r="270" spans="1:14">
      <c r="A270" s="18" t="s">
        <v>586</v>
      </c>
      <c r="B270" s="21" t="s">
        <v>587</v>
      </c>
      <c r="C270" s="106">
        <v>6.8899999999999994E-5</v>
      </c>
      <c r="D270" s="21" t="s">
        <v>88</v>
      </c>
      <c r="E270" s="21" t="s">
        <v>492</v>
      </c>
      <c r="F270" s="21" t="s">
        <v>4064</v>
      </c>
      <c r="G270" s="21" t="s">
        <v>3282</v>
      </c>
      <c r="H270" s="21" t="s">
        <v>4299</v>
      </c>
      <c r="I270" s="21" t="s">
        <v>3309</v>
      </c>
      <c r="J270" s="21" t="s">
        <v>1408</v>
      </c>
      <c r="K270" s="21" t="s">
        <v>3951</v>
      </c>
      <c r="L270" s="21" t="s">
        <v>322</v>
      </c>
      <c r="M270" s="21" t="s">
        <v>4049</v>
      </c>
      <c r="N270" s="107" t="s">
        <v>4300</v>
      </c>
    </row>
    <row r="271" spans="1:14">
      <c r="A271" s="18" t="s">
        <v>4301</v>
      </c>
      <c r="B271" s="21" t="s">
        <v>4302</v>
      </c>
      <c r="C271" s="106">
        <v>6.97E-5</v>
      </c>
      <c r="D271" s="21" t="s">
        <v>88</v>
      </c>
      <c r="E271" s="21" t="s">
        <v>4303</v>
      </c>
      <c r="F271" s="21" t="s">
        <v>4304</v>
      </c>
      <c r="G271" s="21" t="s">
        <v>4305</v>
      </c>
      <c r="H271" s="21" t="s">
        <v>4306</v>
      </c>
      <c r="I271" s="21" t="s">
        <v>2276</v>
      </c>
      <c r="J271" s="21" t="s">
        <v>4000</v>
      </c>
      <c r="K271" s="21" t="s">
        <v>1404</v>
      </c>
      <c r="L271" s="21" t="s">
        <v>3291</v>
      </c>
      <c r="M271" s="21" t="s">
        <v>1417</v>
      </c>
      <c r="N271" s="107" t="s">
        <v>3799</v>
      </c>
    </row>
    <row r="272" spans="1:14">
      <c r="A272" s="18" t="s">
        <v>4307</v>
      </c>
      <c r="B272" s="21" t="s">
        <v>4308</v>
      </c>
      <c r="C272" s="106">
        <v>7.0099999999999996E-5</v>
      </c>
      <c r="D272" s="21" t="s">
        <v>88</v>
      </c>
      <c r="E272" s="21" t="s">
        <v>4309</v>
      </c>
      <c r="F272" s="21" t="s">
        <v>4310</v>
      </c>
      <c r="G272" s="21" t="s">
        <v>3774</v>
      </c>
      <c r="H272" s="21" t="s">
        <v>3819</v>
      </c>
      <c r="I272" s="21" t="s">
        <v>4311</v>
      </c>
      <c r="J272" s="21" t="s">
        <v>4312</v>
      </c>
      <c r="K272" s="21" t="s">
        <v>1237</v>
      </c>
      <c r="L272" s="21" t="s">
        <v>4313</v>
      </c>
      <c r="M272" s="21" t="s">
        <v>3337</v>
      </c>
      <c r="N272" s="107" t="s">
        <v>4314</v>
      </c>
    </row>
    <row r="273" spans="1:14">
      <c r="A273" s="18" t="s">
        <v>343</v>
      </c>
      <c r="B273" s="21" t="s">
        <v>344</v>
      </c>
      <c r="C273" s="106">
        <v>7.1600000000000006E-5</v>
      </c>
      <c r="D273" s="21" t="s">
        <v>88</v>
      </c>
      <c r="E273" s="21" t="s">
        <v>345</v>
      </c>
      <c r="F273" s="21" t="s">
        <v>1190</v>
      </c>
      <c r="G273" s="21" t="s">
        <v>1417</v>
      </c>
      <c r="H273" s="21" t="s">
        <v>3618</v>
      </c>
      <c r="I273" s="21" t="s">
        <v>346</v>
      </c>
      <c r="J273" s="21" t="s">
        <v>3235</v>
      </c>
      <c r="K273" s="21" t="s">
        <v>1322</v>
      </c>
      <c r="L273" s="21" t="s">
        <v>556</v>
      </c>
      <c r="M273" s="21" t="s">
        <v>3193</v>
      </c>
      <c r="N273" s="107" t="s">
        <v>4315</v>
      </c>
    </row>
    <row r="274" spans="1:14">
      <c r="A274" s="18" t="s">
        <v>160</v>
      </c>
      <c r="B274" s="21" t="s">
        <v>161</v>
      </c>
      <c r="C274" s="106">
        <v>7.2100000000000004E-5</v>
      </c>
      <c r="D274" s="21" t="s">
        <v>88</v>
      </c>
      <c r="E274" s="21" t="s">
        <v>1287</v>
      </c>
      <c r="F274" s="21" t="s">
        <v>1146</v>
      </c>
      <c r="G274" s="21" t="s">
        <v>4316</v>
      </c>
      <c r="H274" s="21" t="s">
        <v>4317</v>
      </c>
      <c r="I274" s="21" t="s">
        <v>267</v>
      </c>
      <c r="J274" s="21" t="s">
        <v>1319</v>
      </c>
      <c r="K274" s="21" t="s">
        <v>1265</v>
      </c>
      <c r="L274" s="21" t="s">
        <v>153</v>
      </c>
      <c r="M274" s="21" t="s">
        <v>4318</v>
      </c>
      <c r="N274" s="107" t="s">
        <v>4319</v>
      </c>
    </row>
    <row r="275" spans="1:14">
      <c r="A275" s="18" t="s">
        <v>4320</v>
      </c>
      <c r="B275" s="21" t="s">
        <v>4321</v>
      </c>
      <c r="C275" s="106">
        <v>7.2600000000000003E-5</v>
      </c>
      <c r="D275" s="21" t="s">
        <v>88</v>
      </c>
      <c r="E275" s="21" t="s">
        <v>4322</v>
      </c>
      <c r="F275" s="21" t="s">
        <v>3638</v>
      </c>
      <c r="G275" s="21" t="s">
        <v>4323</v>
      </c>
      <c r="H275" s="21" t="s">
        <v>4324</v>
      </c>
      <c r="I275" s="21" t="s">
        <v>4325</v>
      </c>
      <c r="J275" s="21" t="s">
        <v>3598</v>
      </c>
      <c r="K275" s="21" t="s">
        <v>4326</v>
      </c>
      <c r="L275" s="21" t="s">
        <v>3745</v>
      </c>
      <c r="M275" s="21" t="s">
        <v>3397</v>
      </c>
      <c r="N275" s="107" t="s">
        <v>3773</v>
      </c>
    </row>
    <row r="276" spans="1:14">
      <c r="A276" s="18" t="s">
        <v>4327</v>
      </c>
      <c r="B276" s="21" t="s">
        <v>4328</v>
      </c>
      <c r="C276" s="106">
        <v>8.5799999999999998E-5</v>
      </c>
      <c r="D276" s="21" t="s">
        <v>88</v>
      </c>
      <c r="E276" s="21" t="s">
        <v>4329</v>
      </c>
      <c r="F276" s="21" t="s">
        <v>4330</v>
      </c>
      <c r="G276" s="21" t="s">
        <v>1386</v>
      </c>
      <c r="H276" s="21" t="s">
        <v>1188</v>
      </c>
      <c r="I276" s="21" t="s">
        <v>1288</v>
      </c>
      <c r="J276" s="21" t="s">
        <v>4331</v>
      </c>
      <c r="K276" s="21" t="s">
        <v>4332</v>
      </c>
      <c r="L276" s="21" t="s">
        <v>4333</v>
      </c>
      <c r="M276" s="21" t="s">
        <v>4334</v>
      </c>
      <c r="N276" s="107" t="s">
        <v>4335</v>
      </c>
    </row>
    <row r="277" spans="1:14">
      <c r="A277" s="18" t="s">
        <v>1081</v>
      </c>
      <c r="B277" s="21" t="s">
        <v>1082</v>
      </c>
      <c r="C277" s="106">
        <v>8.6700000000000007E-5</v>
      </c>
      <c r="D277" s="21" t="s">
        <v>88</v>
      </c>
      <c r="E277" s="21" t="s">
        <v>4336</v>
      </c>
      <c r="F277" s="21" t="s">
        <v>1304</v>
      </c>
      <c r="G277" s="21" t="s">
        <v>4337</v>
      </c>
      <c r="H277" s="21" t="s">
        <v>1228</v>
      </c>
      <c r="I277" s="21" t="s">
        <v>443</v>
      </c>
      <c r="J277" s="21" t="s">
        <v>4063</v>
      </c>
      <c r="K277" s="21" t="s">
        <v>3445</v>
      </c>
      <c r="L277" s="21" t="s">
        <v>240</v>
      </c>
      <c r="M277" s="21" t="s">
        <v>3357</v>
      </c>
      <c r="N277" s="107" t="s">
        <v>4338</v>
      </c>
    </row>
    <row r="278" spans="1:14">
      <c r="A278" s="18" t="s">
        <v>1020</v>
      </c>
      <c r="B278" s="21" t="s">
        <v>1021</v>
      </c>
      <c r="C278" s="106">
        <v>8.7800000000000006E-5</v>
      </c>
      <c r="D278" s="21" t="s">
        <v>88</v>
      </c>
      <c r="E278" s="21" t="s">
        <v>3640</v>
      </c>
      <c r="F278" s="21" t="s">
        <v>3928</v>
      </c>
      <c r="G278" s="21" t="s">
        <v>1323</v>
      </c>
      <c r="H278" s="21" t="s">
        <v>4147</v>
      </c>
      <c r="I278" s="21" t="s">
        <v>3687</v>
      </c>
      <c r="J278" s="21" t="s">
        <v>4339</v>
      </c>
      <c r="K278" s="21" t="s">
        <v>4074</v>
      </c>
      <c r="L278" s="21" t="s">
        <v>3741</v>
      </c>
      <c r="M278" s="21" t="s">
        <v>3349</v>
      </c>
      <c r="N278" s="107" t="s">
        <v>4340</v>
      </c>
    </row>
    <row r="279" spans="1:14">
      <c r="A279" s="18" t="s">
        <v>818</v>
      </c>
      <c r="B279" s="21" t="s">
        <v>819</v>
      </c>
      <c r="C279" s="106">
        <v>8.9400000000000005E-5</v>
      </c>
      <c r="D279" s="21" t="s">
        <v>88</v>
      </c>
      <c r="E279" s="21" t="s">
        <v>820</v>
      </c>
      <c r="F279" s="21" t="s">
        <v>1414</v>
      </c>
      <c r="G279" s="21" t="s">
        <v>4341</v>
      </c>
      <c r="H279" s="21" t="s">
        <v>1403</v>
      </c>
      <c r="I279" s="21" t="s">
        <v>3381</v>
      </c>
      <c r="J279" s="21" t="s">
        <v>4342</v>
      </c>
      <c r="K279" s="21" t="s">
        <v>4343</v>
      </c>
      <c r="L279" s="21" t="s">
        <v>4236</v>
      </c>
      <c r="M279" s="21" t="s">
        <v>3363</v>
      </c>
      <c r="N279" s="107" t="s">
        <v>4344</v>
      </c>
    </row>
    <row r="280" spans="1:14">
      <c r="A280" s="18" t="s">
        <v>4345</v>
      </c>
      <c r="B280" s="21" t="s">
        <v>4346</v>
      </c>
      <c r="C280" s="106">
        <v>9.0500000000000004E-5</v>
      </c>
      <c r="D280" s="21" t="s">
        <v>88</v>
      </c>
      <c r="E280" s="21" t="s">
        <v>4347</v>
      </c>
      <c r="F280" s="21" t="s">
        <v>3553</v>
      </c>
      <c r="G280" s="21" t="s">
        <v>3183</v>
      </c>
      <c r="H280" s="21" t="s">
        <v>4348</v>
      </c>
      <c r="I280" s="21" t="s">
        <v>4349</v>
      </c>
      <c r="J280" s="21" t="s">
        <v>3923</v>
      </c>
      <c r="K280" s="21" t="s">
        <v>3370</v>
      </c>
      <c r="L280" s="21" t="s">
        <v>4350</v>
      </c>
      <c r="M280" s="21" t="s">
        <v>4351</v>
      </c>
      <c r="N280" s="107" t="s">
        <v>4352</v>
      </c>
    </row>
    <row r="281" spans="1:14">
      <c r="A281" s="18" t="s">
        <v>1062</v>
      </c>
      <c r="B281" s="21" t="s">
        <v>1063</v>
      </c>
      <c r="C281" s="106">
        <v>9.0699999999999996E-5</v>
      </c>
      <c r="D281" s="21" t="s">
        <v>88</v>
      </c>
      <c r="E281" s="21" t="s">
        <v>1249</v>
      </c>
      <c r="F281" s="21" t="s">
        <v>4353</v>
      </c>
      <c r="G281" s="21" t="s">
        <v>4073</v>
      </c>
      <c r="H281" s="21" t="s">
        <v>407</v>
      </c>
      <c r="I281" s="21" t="s">
        <v>4354</v>
      </c>
      <c r="J281" s="21" t="s">
        <v>4042</v>
      </c>
      <c r="K281" s="21" t="s">
        <v>4355</v>
      </c>
      <c r="L281" s="21" t="s">
        <v>4294</v>
      </c>
      <c r="M281" s="21" t="s">
        <v>4116</v>
      </c>
      <c r="N281" s="107" t="s">
        <v>4356</v>
      </c>
    </row>
    <row r="282" spans="1:14">
      <c r="A282" s="18" t="s">
        <v>993</v>
      </c>
      <c r="B282" s="21" t="s">
        <v>994</v>
      </c>
      <c r="C282" s="106">
        <v>9.1799999999999995E-5</v>
      </c>
      <c r="D282" s="21" t="s">
        <v>88</v>
      </c>
      <c r="E282" s="21" t="s">
        <v>995</v>
      </c>
      <c r="F282" s="21" t="s">
        <v>1356</v>
      </c>
      <c r="G282" s="21" t="s">
        <v>4357</v>
      </c>
      <c r="H282" s="21" t="s">
        <v>114</v>
      </c>
      <c r="I282" s="21" t="s">
        <v>4358</v>
      </c>
      <c r="J282" s="21" t="s">
        <v>3404</v>
      </c>
      <c r="K282" s="21" t="s">
        <v>3310</v>
      </c>
      <c r="L282" s="21" t="s">
        <v>212</v>
      </c>
      <c r="M282" s="21" t="s">
        <v>4359</v>
      </c>
      <c r="N282" s="107" t="s">
        <v>3235</v>
      </c>
    </row>
    <row r="283" spans="1:14">
      <c r="A283" s="18" t="s">
        <v>4360</v>
      </c>
      <c r="B283" s="21" t="s">
        <v>4361</v>
      </c>
      <c r="C283" s="106">
        <v>1.06E-4</v>
      </c>
      <c r="D283" s="21" t="s">
        <v>88</v>
      </c>
      <c r="E283" s="21" t="s">
        <v>4220</v>
      </c>
      <c r="F283" s="21" t="s">
        <v>3304</v>
      </c>
      <c r="G283" s="21" t="s">
        <v>3434</v>
      </c>
      <c r="H283" s="21" t="s">
        <v>3183</v>
      </c>
      <c r="I283" s="21" t="s">
        <v>3554</v>
      </c>
      <c r="J283" s="21" t="s">
        <v>4362</v>
      </c>
      <c r="K283" s="21" t="s">
        <v>3791</v>
      </c>
      <c r="L283" s="21" t="s">
        <v>4363</v>
      </c>
      <c r="M283" s="21" t="s">
        <v>4364</v>
      </c>
      <c r="N283" s="107" t="s">
        <v>4365</v>
      </c>
    </row>
    <row r="284" spans="1:14">
      <c r="A284" s="18" t="s">
        <v>732</v>
      </c>
      <c r="B284" s="21" t="s">
        <v>733</v>
      </c>
      <c r="C284" s="106">
        <v>1.08E-4</v>
      </c>
      <c r="D284" s="21" t="s">
        <v>88</v>
      </c>
      <c r="E284" s="21" t="s">
        <v>734</v>
      </c>
      <c r="F284" s="21" t="s">
        <v>1425</v>
      </c>
      <c r="G284" s="21" t="s">
        <v>3507</v>
      </c>
      <c r="H284" s="21" t="s">
        <v>1424</v>
      </c>
      <c r="I284" s="21" t="s">
        <v>4342</v>
      </c>
      <c r="J284" s="21" t="s">
        <v>3278</v>
      </c>
      <c r="K284" s="21" t="s">
        <v>4366</v>
      </c>
      <c r="L284" s="21" t="s">
        <v>4236</v>
      </c>
      <c r="M284" s="21" t="s">
        <v>4367</v>
      </c>
      <c r="N284" s="107" t="s">
        <v>1164</v>
      </c>
    </row>
    <row r="285" spans="1:14">
      <c r="A285" s="18" t="s">
        <v>800</v>
      </c>
      <c r="B285" s="21" t="s">
        <v>801</v>
      </c>
      <c r="C285" s="106">
        <v>1.0900000000000001E-4</v>
      </c>
      <c r="D285" s="21" t="s">
        <v>88</v>
      </c>
      <c r="E285" s="21" t="s">
        <v>734</v>
      </c>
      <c r="F285" s="21" t="s">
        <v>1412</v>
      </c>
      <c r="G285" s="21" t="s">
        <v>4368</v>
      </c>
      <c r="H285" s="21" t="s">
        <v>1413</v>
      </c>
      <c r="I285" s="21" t="s">
        <v>4369</v>
      </c>
      <c r="J285" s="21" t="s">
        <v>3361</v>
      </c>
      <c r="K285" s="21" t="s">
        <v>4366</v>
      </c>
      <c r="L285" s="21" t="s">
        <v>4236</v>
      </c>
      <c r="M285" s="21" t="s">
        <v>3363</v>
      </c>
      <c r="N285" s="107" t="s">
        <v>4344</v>
      </c>
    </row>
    <row r="286" spans="1:14">
      <c r="A286" s="18" t="s">
        <v>458</v>
      </c>
      <c r="B286" s="21" t="s">
        <v>459</v>
      </c>
      <c r="C286" s="106">
        <v>1.2E-4</v>
      </c>
      <c r="D286" s="21" t="s">
        <v>88</v>
      </c>
      <c r="E286" s="21" t="s">
        <v>1290</v>
      </c>
      <c r="F286" s="21" t="s">
        <v>460</v>
      </c>
      <c r="G286" s="21" t="s">
        <v>4370</v>
      </c>
      <c r="H286" s="21" t="s">
        <v>1133</v>
      </c>
      <c r="I286" s="21" t="s">
        <v>1124</v>
      </c>
      <c r="J286" s="21" t="s">
        <v>286</v>
      </c>
      <c r="K286" s="21" t="s">
        <v>1364</v>
      </c>
      <c r="L286" s="21" t="s">
        <v>4115</v>
      </c>
      <c r="M286" s="21" t="s">
        <v>4318</v>
      </c>
      <c r="N286" s="107" t="s">
        <v>3368</v>
      </c>
    </row>
    <row r="287" spans="1:14">
      <c r="A287" s="18" t="s">
        <v>4371</v>
      </c>
      <c r="B287" s="21" t="s">
        <v>4372</v>
      </c>
      <c r="C287" s="106">
        <v>1.21E-4</v>
      </c>
      <c r="D287" s="21" t="s">
        <v>88</v>
      </c>
      <c r="E287" s="21" t="s">
        <v>4373</v>
      </c>
      <c r="F287" s="21" t="s">
        <v>4374</v>
      </c>
      <c r="G287" s="21" t="s">
        <v>4375</v>
      </c>
      <c r="H287" s="21" t="s">
        <v>3277</v>
      </c>
      <c r="I287" s="21" t="s">
        <v>4376</v>
      </c>
      <c r="J287" s="21" t="s">
        <v>3717</v>
      </c>
      <c r="K287" s="21" t="s">
        <v>4377</v>
      </c>
      <c r="L287" s="21" t="s">
        <v>4305</v>
      </c>
      <c r="M287" s="21" t="s">
        <v>4020</v>
      </c>
      <c r="N287" s="107" t="s">
        <v>3317</v>
      </c>
    </row>
    <row r="288" spans="1:14">
      <c r="A288" s="18" t="s">
        <v>4378</v>
      </c>
      <c r="B288" s="21" t="s">
        <v>4379</v>
      </c>
      <c r="C288" s="106">
        <v>1.2300000000000001E-4</v>
      </c>
      <c r="D288" s="21" t="s">
        <v>88</v>
      </c>
      <c r="E288" s="21" t="s">
        <v>4380</v>
      </c>
      <c r="F288" s="21" t="s">
        <v>4381</v>
      </c>
      <c r="G288" s="21" t="s">
        <v>1403</v>
      </c>
      <c r="H288" s="21" t="s">
        <v>4382</v>
      </c>
      <c r="I288" s="21" t="s">
        <v>4383</v>
      </c>
      <c r="J288" s="21" t="s">
        <v>3977</v>
      </c>
      <c r="K288" s="21" t="s">
        <v>3281</v>
      </c>
      <c r="L288" s="21" t="s">
        <v>916</v>
      </c>
      <c r="M288" s="21" t="s">
        <v>3593</v>
      </c>
      <c r="N288" s="107" t="s">
        <v>4020</v>
      </c>
    </row>
    <row r="289" spans="1:14">
      <c r="A289" s="18" t="s">
        <v>4384</v>
      </c>
      <c r="B289" s="21" t="s">
        <v>4385</v>
      </c>
      <c r="C289" s="106">
        <v>1.2899999999999999E-4</v>
      </c>
      <c r="D289" s="21" t="s">
        <v>88</v>
      </c>
      <c r="E289" s="21" t="s">
        <v>468</v>
      </c>
      <c r="F289" s="21" t="s">
        <v>742</v>
      </c>
      <c r="G289" s="21" t="s">
        <v>3540</v>
      </c>
      <c r="H289" s="21" t="s">
        <v>3919</v>
      </c>
      <c r="I289" s="21" t="s">
        <v>3806</v>
      </c>
      <c r="J289" s="21" t="s">
        <v>3921</v>
      </c>
      <c r="K289" s="21" t="s">
        <v>3306</v>
      </c>
      <c r="L289" s="21" t="s">
        <v>4092</v>
      </c>
      <c r="M289" s="21" t="s">
        <v>3258</v>
      </c>
      <c r="N289" s="107" t="s">
        <v>3782</v>
      </c>
    </row>
    <row r="290" spans="1:14">
      <c r="A290" s="18" t="s">
        <v>808</v>
      </c>
      <c r="B290" s="21" t="s">
        <v>809</v>
      </c>
      <c r="C290" s="106">
        <v>1.3100000000000001E-4</v>
      </c>
      <c r="D290" s="21" t="s">
        <v>88</v>
      </c>
      <c r="E290" s="21" t="s">
        <v>810</v>
      </c>
      <c r="F290" s="21" t="s">
        <v>1423</v>
      </c>
      <c r="G290" s="21" t="s">
        <v>4234</v>
      </c>
      <c r="H290" s="21" t="s">
        <v>1424</v>
      </c>
      <c r="I290" s="21" t="s">
        <v>4386</v>
      </c>
      <c r="J290" s="21" t="s">
        <v>4387</v>
      </c>
      <c r="K290" s="21" t="s">
        <v>3380</v>
      </c>
      <c r="L290" s="21" t="s">
        <v>4388</v>
      </c>
      <c r="M290" s="21" t="s">
        <v>4367</v>
      </c>
      <c r="N290" s="107" t="s">
        <v>4389</v>
      </c>
    </row>
    <row r="291" spans="1:14">
      <c r="A291" s="18" t="s">
        <v>4390</v>
      </c>
      <c r="B291" s="21" t="s">
        <v>4391</v>
      </c>
      <c r="C291" s="106">
        <v>1.34E-4</v>
      </c>
      <c r="D291" s="21" t="s">
        <v>88</v>
      </c>
      <c r="E291" s="21" t="s">
        <v>4392</v>
      </c>
      <c r="F291" s="21" t="s">
        <v>4393</v>
      </c>
      <c r="G291" s="21" t="s">
        <v>3359</v>
      </c>
      <c r="H291" s="21" t="s">
        <v>1352</v>
      </c>
      <c r="I291" s="21" t="s">
        <v>4394</v>
      </c>
      <c r="J291" s="21" t="s">
        <v>3450</v>
      </c>
      <c r="K291" s="21" t="s">
        <v>3717</v>
      </c>
      <c r="L291" s="21" t="s">
        <v>4395</v>
      </c>
      <c r="M291" s="21" t="s">
        <v>4020</v>
      </c>
      <c r="N291" s="107" t="s">
        <v>3969</v>
      </c>
    </row>
    <row r="292" spans="1:14">
      <c r="A292" s="18" t="s">
        <v>1060</v>
      </c>
      <c r="B292" s="21" t="s">
        <v>1061</v>
      </c>
      <c r="C292" s="106">
        <v>1.35E-4</v>
      </c>
      <c r="D292" s="21" t="s">
        <v>88</v>
      </c>
      <c r="E292" s="21" t="s">
        <v>4396</v>
      </c>
      <c r="F292" s="21" t="s">
        <v>1397</v>
      </c>
      <c r="G292" s="21" t="s">
        <v>1383</v>
      </c>
      <c r="H292" s="21" t="s">
        <v>4105</v>
      </c>
      <c r="I292" s="21" t="s">
        <v>4066</v>
      </c>
      <c r="J292" s="21" t="s">
        <v>1240</v>
      </c>
      <c r="K292" s="21" t="s">
        <v>4294</v>
      </c>
      <c r="L292" s="21" t="s">
        <v>3530</v>
      </c>
      <c r="M292" s="21" t="s">
        <v>3426</v>
      </c>
      <c r="N292" s="107" t="s">
        <v>4207</v>
      </c>
    </row>
    <row r="293" spans="1:14">
      <c r="A293" s="18" t="s">
        <v>939</v>
      </c>
      <c r="B293" s="21" t="s">
        <v>940</v>
      </c>
      <c r="C293" s="106">
        <v>1.36E-4</v>
      </c>
      <c r="D293" s="21" t="s">
        <v>88</v>
      </c>
      <c r="E293" s="21" t="s">
        <v>3228</v>
      </c>
      <c r="F293" s="21" t="s">
        <v>3802</v>
      </c>
      <c r="G293" s="21" t="s">
        <v>4397</v>
      </c>
      <c r="H293" s="21" t="s">
        <v>3966</v>
      </c>
      <c r="I293" s="21" t="s">
        <v>1163</v>
      </c>
      <c r="J293" s="21" t="s">
        <v>4036</v>
      </c>
      <c r="K293" s="21" t="s">
        <v>3787</v>
      </c>
      <c r="L293" s="21" t="s">
        <v>1104</v>
      </c>
      <c r="M293" s="21" t="s">
        <v>1183</v>
      </c>
      <c r="N293" s="107" t="s">
        <v>3749</v>
      </c>
    </row>
    <row r="294" spans="1:14">
      <c r="A294" s="18" t="s">
        <v>4398</v>
      </c>
      <c r="B294" s="21" t="s">
        <v>4399</v>
      </c>
      <c r="C294" s="106">
        <v>1.3899999999999999E-4</v>
      </c>
      <c r="D294" s="21" t="s">
        <v>88</v>
      </c>
      <c r="E294" s="21" t="s">
        <v>4400</v>
      </c>
      <c r="F294" s="21" t="s">
        <v>1226</v>
      </c>
      <c r="G294" s="21" t="s">
        <v>4401</v>
      </c>
      <c r="H294" s="21" t="s">
        <v>4243</v>
      </c>
      <c r="I294" s="21" t="s">
        <v>4152</v>
      </c>
      <c r="J294" s="21" t="s">
        <v>4402</v>
      </c>
      <c r="K294" s="21" t="s">
        <v>4403</v>
      </c>
      <c r="L294" s="21" t="s">
        <v>4404</v>
      </c>
      <c r="M294" s="21" t="s">
        <v>3884</v>
      </c>
      <c r="N294" s="107" t="s">
        <v>4405</v>
      </c>
    </row>
    <row r="295" spans="1:14">
      <c r="A295" s="18" t="s">
        <v>928</v>
      </c>
      <c r="B295" s="21" t="s">
        <v>929</v>
      </c>
      <c r="C295" s="106">
        <v>1.3899999999999999E-4</v>
      </c>
      <c r="D295" s="21" t="s">
        <v>88</v>
      </c>
      <c r="E295" s="21" t="s">
        <v>523</v>
      </c>
      <c r="F295" s="21" t="s">
        <v>887</v>
      </c>
      <c r="G295" s="21" t="s">
        <v>930</v>
      </c>
      <c r="H295" s="21" t="s">
        <v>3607</v>
      </c>
      <c r="I295" s="21" t="s">
        <v>3395</v>
      </c>
      <c r="J295" s="21" t="s">
        <v>272</v>
      </c>
      <c r="K295" s="21" t="s">
        <v>1360</v>
      </c>
      <c r="L295" s="21" t="s">
        <v>1172</v>
      </c>
      <c r="M295" s="21" t="s">
        <v>1265</v>
      </c>
      <c r="N295" s="107" t="s">
        <v>4406</v>
      </c>
    </row>
    <row r="296" spans="1:14">
      <c r="A296" s="18" t="s">
        <v>4407</v>
      </c>
      <c r="B296" s="21" t="s">
        <v>4408</v>
      </c>
      <c r="C296" s="106">
        <v>1.3899999999999999E-4</v>
      </c>
      <c r="D296" s="21" t="s">
        <v>88</v>
      </c>
      <c r="E296" s="21" t="s">
        <v>4400</v>
      </c>
      <c r="F296" s="21" t="s">
        <v>1226</v>
      </c>
      <c r="G296" s="21" t="s">
        <v>4401</v>
      </c>
      <c r="H296" s="21" t="s">
        <v>4243</v>
      </c>
      <c r="I296" s="21" t="s">
        <v>4152</v>
      </c>
      <c r="J296" s="21" t="s">
        <v>4402</v>
      </c>
      <c r="K296" s="21" t="s">
        <v>4403</v>
      </c>
      <c r="L296" s="21" t="s">
        <v>4404</v>
      </c>
      <c r="M296" s="21" t="s">
        <v>3884</v>
      </c>
      <c r="N296" s="107" t="s">
        <v>4405</v>
      </c>
    </row>
    <row r="297" spans="1:14">
      <c r="A297" s="18" t="s">
        <v>4409</v>
      </c>
      <c r="B297" s="21" t="s">
        <v>4410</v>
      </c>
      <c r="C297" s="106">
        <v>1.4100000000000001E-4</v>
      </c>
      <c r="D297" s="21" t="s">
        <v>88</v>
      </c>
      <c r="E297" s="21" t="s">
        <v>861</v>
      </c>
      <c r="F297" s="21" t="s">
        <v>4411</v>
      </c>
      <c r="G297" s="21" t="s">
        <v>3374</v>
      </c>
      <c r="H297" s="21" t="s">
        <v>3361</v>
      </c>
      <c r="I297" s="21" t="s">
        <v>4412</v>
      </c>
      <c r="J297" s="21" t="s">
        <v>3226</v>
      </c>
      <c r="K297" s="21" t="s">
        <v>4102</v>
      </c>
      <c r="L297" s="21" t="s">
        <v>3296</v>
      </c>
      <c r="M297" s="21" t="s">
        <v>4413</v>
      </c>
      <c r="N297" s="107" t="s">
        <v>1211</v>
      </c>
    </row>
    <row r="298" spans="1:14">
      <c r="A298" s="18" t="s">
        <v>753</v>
      </c>
      <c r="B298" s="21" t="s">
        <v>754</v>
      </c>
      <c r="C298" s="106">
        <v>1.56E-4</v>
      </c>
      <c r="D298" s="21" t="s">
        <v>88</v>
      </c>
      <c r="E298" s="21" t="s">
        <v>125</v>
      </c>
      <c r="F298" s="21" t="s">
        <v>4089</v>
      </c>
      <c r="G298" s="21" t="s">
        <v>3965</v>
      </c>
      <c r="H298" s="21" t="s">
        <v>475</v>
      </c>
      <c r="I298" s="21" t="s">
        <v>4414</v>
      </c>
      <c r="J298" s="21" t="s">
        <v>4415</v>
      </c>
      <c r="K298" s="21" t="s">
        <v>3699</v>
      </c>
      <c r="L298" s="21" t="s">
        <v>4416</v>
      </c>
      <c r="M298" s="21" t="s">
        <v>3530</v>
      </c>
      <c r="N298" s="107" t="s">
        <v>3371</v>
      </c>
    </row>
    <row r="299" spans="1:14">
      <c r="A299" s="18" t="s">
        <v>4417</v>
      </c>
      <c r="B299" s="21" t="s">
        <v>4418</v>
      </c>
      <c r="C299" s="106">
        <v>1.5699999999999999E-4</v>
      </c>
      <c r="D299" s="21" t="s">
        <v>88</v>
      </c>
      <c r="E299" s="21" t="s">
        <v>4419</v>
      </c>
      <c r="F299" s="21" t="s">
        <v>4420</v>
      </c>
      <c r="G299" s="21" t="s">
        <v>1302</v>
      </c>
      <c r="H299" s="21" t="s">
        <v>4093</v>
      </c>
      <c r="I299" s="21" t="s">
        <v>4421</v>
      </c>
      <c r="J299" s="21" t="s">
        <v>1421</v>
      </c>
      <c r="K299" s="21" t="s">
        <v>4422</v>
      </c>
      <c r="L299" s="21" t="s">
        <v>4423</v>
      </c>
      <c r="M299" s="21" t="s">
        <v>3337</v>
      </c>
      <c r="N299" s="107" t="s">
        <v>4424</v>
      </c>
    </row>
    <row r="300" spans="1:14">
      <c r="A300" s="18" t="s">
        <v>506</v>
      </c>
      <c r="B300" s="21" t="s">
        <v>507</v>
      </c>
      <c r="C300" s="106">
        <v>1.63E-4</v>
      </c>
      <c r="D300" s="21" t="s">
        <v>88</v>
      </c>
      <c r="E300" s="21" t="s">
        <v>4425</v>
      </c>
      <c r="F300" s="21" t="s">
        <v>3763</v>
      </c>
      <c r="G300" s="21" t="s">
        <v>508</v>
      </c>
      <c r="H300" s="21" t="s">
        <v>1421</v>
      </c>
      <c r="I300" s="21" t="s">
        <v>3872</v>
      </c>
      <c r="J300" s="21" t="s">
        <v>4426</v>
      </c>
      <c r="K300" s="21" t="s">
        <v>4427</v>
      </c>
      <c r="L300" s="21" t="s">
        <v>4428</v>
      </c>
      <c r="M300" s="21" t="s">
        <v>4429</v>
      </c>
      <c r="N300" s="107" t="s">
        <v>4430</v>
      </c>
    </row>
    <row r="301" spans="1:14">
      <c r="A301" s="18" t="s">
        <v>4431</v>
      </c>
      <c r="B301" s="21" t="s">
        <v>4432</v>
      </c>
      <c r="C301" s="106">
        <v>1.64E-4</v>
      </c>
      <c r="D301" s="21" t="s">
        <v>88</v>
      </c>
      <c r="E301" s="21" t="s">
        <v>4433</v>
      </c>
      <c r="F301" s="21" t="s">
        <v>4434</v>
      </c>
      <c r="G301" s="21" t="s">
        <v>4035</v>
      </c>
      <c r="H301" s="21" t="s">
        <v>4435</v>
      </c>
      <c r="I301" s="21" t="s">
        <v>4266</v>
      </c>
      <c r="J301" s="21" t="s">
        <v>4436</v>
      </c>
      <c r="K301" s="21" t="s">
        <v>3670</v>
      </c>
      <c r="L301" s="21" t="s">
        <v>4268</v>
      </c>
      <c r="M301" s="21" t="s">
        <v>3809</v>
      </c>
      <c r="N301" s="107" t="s">
        <v>4437</v>
      </c>
    </row>
    <row r="302" spans="1:14">
      <c r="A302" s="18" t="s">
        <v>989</v>
      </c>
      <c r="B302" s="21" t="s">
        <v>990</v>
      </c>
      <c r="C302" s="106">
        <v>1.64E-4</v>
      </c>
      <c r="D302" s="21" t="s">
        <v>88</v>
      </c>
      <c r="E302" s="21" t="s">
        <v>3732</v>
      </c>
      <c r="F302" s="21" t="s">
        <v>3998</v>
      </c>
      <c r="G302" s="21" t="s">
        <v>142</v>
      </c>
      <c r="H302" s="21" t="s">
        <v>1309</v>
      </c>
      <c r="I302" s="21" t="s">
        <v>3199</v>
      </c>
      <c r="J302" s="21" t="s">
        <v>3176</v>
      </c>
      <c r="K302" s="21" t="s">
        <v>3800</v>
      </c>
      <c r="L302" s="21" t="s">
        <v>1127</v>
      </c>
      <c r="M302" s="21" t="s">
        <v>4438</v>
      </c>
      <c r="N302" s="107" t="s">
        <v>851</v>
      </c>
    </row>
    <row r="303" spans="1:14">
      <c r="A303" s="18" t="s">
        <v>1066</v>
      </c>
      <c r="B303" s="21" t="s">
        <v>1067</v>
      </c>
      <c r="C303" s="106">
        <v>1.64E-4</v>
      </c>
      <c r="D303" s="21" t="s">
        <v>88</v>
      </c>
      <c r="E303" s="21" t="s">
        <v>1393</v>
      </c>
      <c r="F303" s="21" t="s">
        <v>4206</v>
      </c>
      <c r="G303" s="21" t="s">
        <v>1383</v>
      </c>
      <c r="H303" s="21" t="s">
        <v>4242</v>
      </c>
      <c r="I303" s="21" t="s">
        <v>4066</v>
      </c>
      <c r="J303" s="21" t="s">
        <v>961</v>
      </c>
      <c r="K303" s="21" t="s">
        <v>4439</v>
      </c>
      <c r="L303" s="21" t="s">
        <v>3814</v>
      </c>
      <c r="M303" s="21" t="s">
        <v>1240</v>
      </c>
      <c r="N303" s="107" t="s">
        <v>4440</v>
      </c>
    </row>
    <row r="304" spans="1:14">
      <c r="A304" s="18" t="s">
        <v>4441</v>
      </c>
      <c r="B304" s="21" t="s">
        <v>4442</v>
      </c>
      <c r="C304" s="106">
        <v>1.7100000000000001E-4</v>
      </c>
      <c r="D304" s="21" t="s">
        <v>88</v>
      </c>
      <c r="E304" s="21" t="s">
        <v>810</v>
      </c>
      <c r="F304" s="21" t="s">
        <v>4443</v>
      </c>
      <c r="G304" s="21" t="s">
        <v>4444</v>
      </c>
      <c r="H304" s="21" t="s">
        <v>4445</v>
      </c>
      <c r="I304" s="21" t="s">
        <v>4446</v>
      </c>
      <c r="J304" s="21" t="s">
        <v>4383</v>
      </c>
      <c r="K304" s="21" t="s">
        <v>4305</v>
      </c>
      <c r="L304" s="21" t="s">
        <v>4068</v>
      </c>
      <c r="M304" s="21" t="s">
        <v>3481</v>
      </c>
      <c r="N304" s="107" t="s">
        <v>4447</v>
      </c>
    </row>
    <row r="305" spans="1:14">
      <c r="A305" s="18" t="s">
        <v>1095</v>
      </c>
      <c r="B305" s="21" t="s">
        <v>1096</v>
      </c>
      <c r="C305" s="106">
        <v>1.7200000000000001E-4</v>
      </c>
      <c r="D305" s="21" t="s">
        <v>88</v>
      </c>
      <c r="E305" s="21" t="s">
        <v>1044</v>
      </c>
      <c r="F305" s="21" t="s">
        <v>4074</v>
      </c>
      <c r="G305" s="21" t="s">
        <v>4095</v>
      </c>
      <c r="H305" s="21" t="s">
        <v>4448</v>
      </c>
      <c r="I305" s="21" t="s">
        <v>3663</v>
      </c>
      <c r="J305" s="21" t="s">
        <v>4449</v>
      </c>
      <c r="K305" s="21" t="s">
        <v>4450</v>
      </c>
      <c r="L305" s="21" t="s">
        <v>4451</v>
      </c>
      <c r="M305" s="21" t="s">
        <v>4452</v>
      </c>
      <c r="N305" s="107" t="s">
        <v>4453</v>
      </c>
    </row>
    <row r="306" spans="1:14">
      <c r="A306" s="18" t="s">
        <v>593</v>
      </c>
      <c r="B306" s="21" t="s">
        <v>594</v>
      </c>
      <c r="C306" s="106">
        <v>1.75E-4</v>
      </c>
      <c r="D306" s="21" t="s">
        <v>88</v>
      </c>
      <c r="E306" s="21" t="s">
        <v>1116</v>
      </c>
      <c r="F306" s="21" t="s">
        <v>1293</v>
      </c>
      <c r="G306" s="21" t="s">
        <v>1302</v>
      </c>
      <c r="H306" s="21" t="s">
        <v>4454</v>
      </c>
      <c r="I306" s="21" t="s">
        <v>4455</v>
      </c>
      <c r="J306" s="21" t="s">
        <v>4456</v>
      </c>
      <c r="K306" s="21" t="s">
        <v>3556</v>
      </c>
      <c r="L306" s="21" t="s">
        <v>4457</v>
      </c>
      <c r="M306" s="21" t="s">
        <v>4458</v>
      </c>
      <c r="N306" s="107" t="s">
        <v>4352</v>
      </c>
    </row>
    <row r="307" spans="1:14">
      <c r="A307" s="18" t="s">
        <v>4459</v>
      </c>
      <c r="B307" s="21" t="s">
        <v>4460</v>
      </c>
      <c r="C307" s="106">
        <v>1.76E-4</v>
      </c>
      <c r="D307" s="21" t="s">
        <v>88</v>
      </c>
      <c r="E307" s="21" t="s">
        <v>4461</v>
      </c>
      <c r="F307" s="21" t="s">
        <v>1409</v>
      </c>
      <c r="G307" s="21" t="s">
        <v>3239</v>
      </c>
      <c r="H307" s="21" t="s">
        <v>1410</v>
      </c>
      <c r="I307" s="21" t="s">
        <v>4462</v>
      </c>
      <c r="J307" s="21" t="s">
        <v>3508</v>
      </c>
      <c r="K307" s="21" t="s">
        <v>4107</v>
      </c>
      <c r="L307" s="21" t="s">
        <v>4068</v>
      </c>
      <c r="M307" s="21" t="s">
        <v>4102</v>
      </c>
      <c r="N307" s="107" t="s">
        <v>4463</v>
      </c>
    </row>
    <row r="308" spans="1:14">
      <c r="A308" s="18" t="s">
        <v>4464</v>
      </c>
      <c r="B308" s="21" t="s">
        <v>4465</v>
      </c>
      <c r="C308" s="106">
        <v>1.8699999999999999E-4</v>
      </c>
      <c r="D308" s="21" t="s">
        <v>88</v>
      </c>
      <c r="E308" s="21" t="s">
        <v>4466</v>
      </c>
      <c r="F308" s="21" t="s">
        <v>4467</v>
      </c>
      <c r="G308" s="21" t="s">
        <v>4468</v>
      </c>
      <c r="H308" s="21" t="s">
        <v>1201</v>
      </c>
      <c r="I308" s="21" t="s">
        <v>4469</v>
      </c>
      <c r="J308" s="21" t="s">
        <v>4470</v>
      </c>
      <c r="K308" s="21" t="s">
        <v>4471</v>
      </c>
      <c r="L308" s="21" t="s">
        <v>4472</v>
      </c>
      <c r="M308" s="21" t="s">
        <v>4473</v>
      </c>
      <c r="N308" s="107" t="s">
        <v>4474</v>
      </c>
    </row>
    <row r="309" spans="1:14">
      <c r="A309" s="18" t="s">
        <v>662</v>
      </c>
      <c r="B309" s="21" t="s">
        <v>663</v>
      </c>
      <c r="C309" s="106">
        <v>1.92E-4</v>
      </c>
      <c r="D309" s="21" t="s">
        <v>88</v>
      </c>
      <c r="E309" s="21" t="s">
        <v>4475</v>
      </c>
      <c r="F309" s="21" t="s">
        <v>4304</v>
      </c>
      <c r="G309" s="21" t="s">
        <v>664</v>
      </c>
      <c r="H309" s="21" t="s">
        <v>4476</v>
      </c>
      <c r="I309" s="21" t="s">
        <v>4477</v>
      </c>
      <c r="J309" s="21" t="s">
        <v>218</v>
      </c>
      <c r="K309" s="21" t="s">
        <v>3585</v>
      </c>
      <c r="L309" s="21" t="s">
        <v>3586</v>
      </c>
      <c r="M309" s="21" t="s">
        <v>901</v>
      </c>
      <c r="N309" s="107" t="s">
        <v>4478</v>
      </c>
    </row>
    <row r="310" spans="1:14">
      <c r="A310" s="18" t="s">
        <v>4479</v>
      </c>
      <c r="B310" s="21" t="s">
        <v>4480</v>
      </c>
      <c r="C310" s="106">
        <v>1.93E-4</v>
      </c>
      <c r="D310" s="21" t="s">
        <v>88</v>
      </c>
      <c r="E310" s="21" t="s">
        <v>3432</v>
      </c>
      <c r="F310" s="21" t="s">
        <v>888</v>
      </c>
      <c r="G310" s="21" t="s">
        <v>3745</v>
      </c>
      <c r="H310" s="21" t="s">
        <v>1228</v>
      </c>
      <c r="I310" s="21" t="s">
        <v>4481</v>
      </c>
      <c r="J310" s="21" t="s">
        <v>4283</v>
      </c>
      <c r="K310" s="21" t="s">
        <v>489</v>
      </c>
      <c r="L310" s="21" t="s">
        <v>4482</v>
      </c>
      <c r="M310" s="21" t="s">
        <v>4176</v>
      </c>
      <c r="N310" s="107" t="s">
        <v>3911</v>
      </c>
    </row>
    <row r="311" spans="1:14">
      <c r="A311" s="18" t="s">
        <v>4483</v>
      </c>
      <c r="B311" s="21" t="s">
        <v>4484</v>
      </c>
      <c r="C311" s="106">
        <v>2.02E-4</v>
      </c>
      <c r="D311" s="21" t="s">
        <v>88</v>
      </c>
      <c r="E311" s="21" t="s">
        <v>1197</v>
      </c>
      <c r="F311" s="21" t="s">
        <v>4036</v>
      </c>
      <c r="G311" s="21" t="s">
        <v>4485</v>
      </c>
      <c r="H311" s="21" t="s">
        <v>3553</v>
      </c>
      <c r="I311" s="21" t="s">
        <v>3183</v>
      </c>
      <c r="J311" s="21" t="s">
        <v>4280</v>
      </c>
      <c r="K311" s="21" t="s">
        <v>4349</v>
      </c>
      <c r="L311" s="21" t="s">
        <v>4486</v>
      </c>
      <c r="M311" s="21" t="s">
        <v>4487</v>
      </c>
      <c r="N311" s="107" t="s">
        <v>4488</v>
      </c>
    </row>
    <row r="312" spans="1:14">
      <c r="A312" s="18" t="s">
        <v>157</v>
      </c>
      <c r="B312" s="21" t="s">
        <v>158</v>
      </c>
      <c r="C312" s="106">
        <v>2.02E-4</v>
      </c>
      <c r="D312" s="21" t="s">
        <v>88</v>
      </c>
      <c r="E312" s="21" t="s">
        <v>1420</v>
      </c>
      <c r="F312" s="21" t="s">
        <v>1334</v>
      </c>
      <c r="G312" s="21" t="s">
        <v>159</v>
      </c>
      <c r="H312" s="21" t="s">
        <v>1391</v>
      </c>
      <c r="I312" s="21" t="s">
        <v>3573</v>
      </c>
      <c r="J312" s="21" t="s">
        <v>1206</v>
      </c>
      <c r="K312" s="21" t="s">
        <v>1256</v>
      </c>
      <c r="L312" s="21" t="s">
        <v>1308</v>
      </c>
      <c r="M312" s="21" t="s">
        <v>1108</v>
      </c>
      <c r="N312" s="107" t="s">
        <v>4283</v>
      </c>
    </row>
    <row r="313" spans="1:14">
      <c r="A313" s="18" t="s">
        <v>946</v>
      </c>
      <c r="B313" s="21" t="s">
        <v>947</v>
      </c>
      <c r="C313" s="106">
        <v>2.23E-4</v>
      </c>
      <c r="D313" s="21" t="s">
        <v>88</v>
      </c>
      <c r="E313" s="21" t="s">
        <v>798</v>
      </c>
      <c r="F313" s="21" t="s">
        <v>1380</v>
      </c>
      <c r="G313" s="21" t="s">
        <v>4489</v>
      </c>
      <c r="H313" s="21" t="s">
        <v>4357</v>
      </c>
      <c r="I313" s="21" t="s">
        <v>114</v>
      </c>
      <c r="J313" s="21" t="s">
        <v>4490</v>
      </c>
      <c r="K313" s="21" t="s">
        <v>3296</v>
      </c>
      <c r="L313" s="21" t="s">
        <v>4491</v>
      </c>
      <c r="M313" s="21" t="s">
        <v>4492</v>
      </c>
      <c r="N313" s="107" t="s">
        <v>4493</v>
      </c>
    </row>
    <row r="314" spans="1:14">
      <c r="A314" s="18" t="s">
        <v>469</v>
      </c>
      <c r="B314" s="21" t="s">
        <v>470</v>
      </c>
      <c r="C314" s="106">
        <v>2.24E-4</v>
      </c>
      <c r="D314" s="21" t="s">
        <v>88</v>
      </c>
      <c r="E314" s="21" t="s">
        <v>4494</v>
      </c>
      <c r="F314" s="21" t="s">
        <v>4169</v>
      </c>
      <c r="G314" s="21" t="s">
        <v>4495</v>
      </c>
      <c r="H314" s="21" t="s">
        <v>143</v>
      </c>
      <c r="I314" s="21" t="s">
        <v>3163</v>
      </c>
      <c r="J314" s="21" t="s">
        <v>471</v>
      </c>
      <c r="K314" s="21" t="s">
        <v>1192</v>
      </c>
      <c r="L314" s="21" t="s">
        <v>472</v>
      </c>
      <c r="M314" s="21" t="s">
        <v>3697</v>
      </c>
      <c r="N314" s="107" t="s">
        <v>4496</v>
      </c>
    </row>
    <row r="315" spans="1:14">
      <c r="A315" s="18" t="s">
        <v>1024</v>
      </c>
      <c r="B315" s="21" t="s">
        <v>1025</v>
      </c>
      <c r="C315" s="106">
        <v>2.43E-4</v>
      </c>
      <c r="D315" s="21" t="s">
        <v>88</v>
      </c>
      <c r="E315" s="21" t="s">
        <v>523</v>
      </c>
      <c r="F315" s="21" t="s">
        <v>1233</v>
      </c>
      <c r="G315" s="21" t="s">
        <v>4497</v>
      </c>
      <c r="H315" s="21" t="s">
        <v>4038</v>
      </c>
      <c r="I315" s="21" t="s">
        <v>3167</v>
      </c>
      <c r="J315" s="21" t="s">
        <v>4498</v>
      </c>
      <c r="K315" s="21" t="s">
        <v>1116</v>
      </c>
      <c r="L315" s="21" t="s">
        <v>4007</v>
      </c>
      <c r="M315" s="21" t="s">
        <v>3254</v>
      </c>
      <c r="N315" s="107" t="s">
        <v>1305</v>
      </c>
    </row>
    <row r="316" spans="1:14">
      <c r="A316" s="18" t="s">
        <v>4499</v>
      </c>
      <c r="B316" s="21" t="s">
        <v>4500</v>
      </c>
      <c r="C316" s="106">
        <v>2.4699999999999999E-4</v>
      </c>
      <c r="D316" s="21" t="s">
        <v>88</v>
      </c>
      <c r="E316" s="21" t="s">
        <v>1355</v>
      </c>
      <c r="F316" s="21" t="s">
        <v>1393</v>
      </c>
      <c r="G316" s="21" t="s">
        <v>4337</v>
      </c>
      <c r="H316" s="21" t="s">
        <v>4501</v>
      </c>
      <c r="I316" s="21" t="s">
        <v>633</v>
      </c>
      <c r="J316" s="21" t="s">
        <v>1273</v>
      </c>
      <c r="K316" s="21" t="s">
        <v>3966</v>
      </c>
      <c r="L316" s="21" t="s">
        <v>1265</v>
      </c>
      <c r="M316" s="21" t="s">
        <v>4063</v>
      </c>
      <c r="N316" s="107" t="s">
        <v>1338</v>
      </c>
    </row>
    <row r="317" spans="1:14">
      <c r="A317" s="18" t="s">
        <v>4502</v>
      </c>
      <c r="B317" s="21" t="s">
        <v>4503</v>
      </c>
      <c r="C317" s="106">
        <v>2.5300000000000002E-4</v>
      </c>
      <c r="D317" s="21" t="s">
        <v>88</v>
      </c>
      <c r="E317" s="21" t="s">
        <v>4504</v>
      </c>
      <c r="F317" s="21" t="s">
        <v>4505</v>
      </c>
      <c r="G317" s="21" t="s">
        <v>982</v>
      </c>
      <c r="H317" s="21" t="s">
        <v>4357</v>
      </c>
      <c r="I317" s="21" t="s">
        <v>4491</v>
      </c>
      <c r="J317" s="21" t="s">
        <v>4506</v>
      </c>
      <c r="K317" s="21" t="s">
        <v>3719</v>
      </c>
      <c r="L317" s="21" t="s">
        <v>1417</v>
      </c>
      <c r="M317" s="21" t="s">
        <v>3309</v>
      </c>
      <c r="N317" s="107" t="s">
        <v>3961</v>
      </c>
    </row>
    <row r="318" spans="1:14">
      <c r="A318" s="18" t="s">
        <v>651</v>
      </c>
      <c r="B318" s="21" t="s">
        <v>652</v>
      </c>
      <c r="C318" s="106">
        <v>2.7E-4</v>
      </c>
      <c r="D318" s="21" t="s">
        <v>88</v>
      </c>
      <c r="E318" s="21" t="s">
        <v>1270</v>
      </c>
      <c r="F318" s="21" t="s">
        <v>653</v>
      </c>
      <c r="G318" s="21" t="s">
        <v>3785</v>
      </c>
      <c r="H318" s="21" t="s">
        <v>3235</v>
      </c>
      <c r="I318" s="21" t="s">
        <v>3415</v>
      </c>
      <c r="J318" s="21" t="s">
        <v>3266</v>
      </c>
      <c r="K318" s="21" t="s">
        <v>3431</v>
      </c>
      <c r="L318" s="21" t="s">
        <v>3780</v>
      </c>
      <c r="M318" s="21" t="s">
        <v>1058</v>
      </c>
      <c r="N318" s="107" t="s">
        <v>3553</v>
      </c>
    </row>
    <row r="319" spans="1:14">
      <c r="A319" s="18" t="s">
        <v>199</v>
      </c>
      <c r="B319" s="21" t="s">
        <v>200</v>
      </c>
      <c r="C319" s="106">
        <v>2.72E-4</v>
      </c>
      <c r="D319" s="21" t="s">
        <v>88</v>
      </c>
      <c r="E319" s="21" t="s">
        <v>4051</v>
      </c>
      <c r="F319" s="21" t="s">
        <v>1291</v>
      </c>
      <c r="G319" s="21" t="s">
        <v>1236</v>
      </c>
      <c r="H319" s="21" t="s">
        <v>1104</v>
      </c>
      <c r="I319" s="21" t="s">
        <v>4262</v>
      </c>
      <c r="J319" s="21" t="s">
        <v>1354</v>
      </c>
      <c r="K319" s="21" t="s">
        <v>3713</v>
      </c>
      <c r="L319" s="21" t="s">
        <v>3741</v>
      </c>
      <c r="M319" s="21" t="s">
        <v>3468</v>
      </c>
      <c r="N319" s="107" t="s">
        <v>4507</v>
      </c>
    </row>
    <row r="320" spans="1:14">
      <c r="A320" s="18" t="s">
        <v>4508</v>
      </c>
      <c r="B320" s="21" t="s">
        <v>4509</v>
      </c>
      <c r="C320" s="106">
        <v>2.9700000000000001E-4</v>
      </c>
      <c r="D320" s="21" t="s">
        <v>88</v>
      </c>
      <c r="E320" s="21" t="s">
        <v>342</v>
      </c>
      <c r="F320" s="21" t="s">
        <v>1258</v>
      </c>
      <c r="G320" s="21" t="s">
        <v>3204</v>
      </c>
      <c r="H320" s="21" t="s">
        <v>432</v>
      </c>
      <c r="I320" s="21" t="s">
        <v>3422</v>
      </c>
      <c r="J320" s="21" t="s">
        <v>3179</v>
      </c>
      <c r="K320" s="21" t="s">
        <v>4496</v>
      </c>
      <c r="L320" s="21" t="s">
        <v>1172</v>
      </c>
      <c r="M320" s="21" t="s">
        <v>4510</v>
      </c>
      <c r="N320" s="107" t="s">
        <v>3424</v>
      </c>
    </row>
    <row r="321" spans="1:14">
      <c r="A321" s="18" t="s">
        <v>4511</v>
      </c>
      <c r="B321" s="21" t="s">
        <v>4512</v>
      </c>
      <c r="C321" s="106">
        <v>2.99E-4</v>
      </c>
      <c r="D321" s="21" t="s">
        <v>88</v>
      </c>
      <c r="E321" s="21" t="s">
        <v>1393</v>
      </c>
      <c r="F321" s="21" t="s">
        <v>799</v>
      </c>
      <c r="G321" s="21" t="s">
        <v>443</v>
      </c>
      <c r="H321" s="21" t="s">
        <v>1254</v>
      </c>
      <c r="I321" s="21" t="s">
        <v>4513</v>
      </c>
      <c r="J321" s="21" t="s">
        <v>4514</v>
      </c>
      <c r="K321" s="21" t="s">
        <v>4239</v>
      </c>
      <c r="L321" s="21" t="s">
        <v>1280</v>
      </c>
      <c r="M321" s="21" t="s">
        <v>4515</v>
      </c>
      <c r="N321" s="107" t="s">
        <v>4265</v>
      </c>
    </row>
    <row r="322" spans="1:14">
      <c r="A322" s="18" t="s">
        <v>225</v>
      </c>
      <c r="B322" s="21" t="s">
        <v>226</v>
      </c>
      <c r="C322" s="106">
        <v>3.0200000000000002E-4</v>
      </c>
      <c r="D322" s="21" t="s">
        <v>88</v>
      </c>
      <c r="E322" s="21" t="s">
        <v>4516</v>
      </c>
      <c r="F322" s="21" t="s">
        <v>227</v>
      </c>
      <c r="G322" s="21" t="s">
        <v>1360</v>
      </c>
      <c r="H322" s="21" t="s">
        <v>350</v>
      </c>
      <c r="I322" s="21" t="s">
        <v>4517</v>
      </c>
      <c r="J322" s="21" t="s">
        <v>4457</v>
      </c>
      <c r="K322" s="21" t="s">
        <v>3559</v>
      </c>
      <c r="L322" s="21" t="s">
        <v>4518</v>
      </c>
      <c r="M322" s="21" t="s">
        <v>4473</v>
      </c>
      <c r="N322" s="107" t="s">
        <v>4519</v>
      </c>
    </row>
    <row r="323" spans="1:14">
      <c r="A323" s="18" t="s">
        <v>4520</v>
      </c>
      <c r="B323" s="21" t="s">
        <v>4521</v>
      </c>
      <c r="C323" s="106">
        <v>3.1100000000000002E-4</v>
      </c>
      <c r="D323" s="21" t="s">
        <v>88</v>
      </c>
      <c r="E323" s="21" t="s">
        <v>3783</v>
      </c>
      <c r="F323" s="21" t="s">
        <v>4522</v>
      </c>
      <c r="G323" s="21" t="s">
        <v>3961</v>
      </c>
      <c r="H323" s="21" t="s">
        <v>180</v>
      </c>
      <c r="I323" s="21" t="s">
        <v>1391</v>
      </c>
      <c r="J323" s="21" t="s">
        <v>4497</v>
      </c>
      <c r="K323" s="21" t="s">
        <v>3228</v>
      </c>
      <c r="L323" s="21" t="s">
        <v>468</v>
      </c>
      <c r="M323" s="21" t="s">
        <v>4523</v>
      </c>
      <c r="N323" s="107" t="s">
        <v>412</v>
      </c>
    </row>
    <row r="324" spans="1:14">
      <c r="A324" s="18" t="s">
        <v>792</v>
      </c>
      <c r="B324" s="21" t="s">
        <v>793</v>
      </c>
      <c r="C324" s="106">
        <v>3.1199999999999999E-4</v>
      </c>
      <c r="D324" s="21" t="s">
        <v>88</v>
      </c>
      <c r="E324" s="21" t="s">
        <v>4524</v>
      </c>
      <c r="F324" s="21" t="s">
        <v>3719</v>
      </c>
      <c r="G324" s="21" t="s">
        <v>4525</v>
      </c>
      <c r="H324" s="21" t="s">
        <v>3201</v>
      </c>
      <c r="I324" s="21" t="s">
        <v>4526</v>
      </c>
      <c r="J324" s="21" t="s">
        <v>3294</v>
      </c>
      <c r="K324" s="21" t="s">
        <v>3214</v>
      </c>
      <c r="L324" s="21" t="s">
        <v>4527</v>
      </c>
      <c r="M324" s="21" t="s">
        <v>3571</v>
      </c>
      <c r="N324" s="107" t="s">
        <v>1127</v>
      </c>
    </row>
    <row r="325" spans="1:14">
      <c r="A325" s="18" t="s">
        <v>4528</v>
      </c>
      <c r="B325" s="21" t="s">
        <v>4529</v>
      </c>
      <c r="C325" s="106">
        <v>3.2899999999999997E-4</v>
      </c>
      <c r="D325" s="21" t="s">
        <v>88</v>
      </c>
      <c r="E325" s="21" t="s">
        <v>4530</v>
      </c>
      <c r="F325" s="21" t="s">
        <v>3774</v>
      </c>
      <c r="G325" s="21" t="s">
        <v>1213</v>
      </c>
      <c r="H325" s="21" t="s">
        <v>3985</v>
      </c>
      <c r="I325" s="21" t="s">
        <v>690</v>
      </c>
      <c r="J325" s="21" t="s">
        <v>3763</v>
      </c>
      <c r="K325" s="21" t="s">
        <v>4531</v>
      </c>
      <c r="L325" s="21" t="s">
        <v>4532</v>
      </c>
      <c r="M325" s="21" t="s">
        <v>3152</v>
      </c>
      <c r="N325" s="107" t="s">
        <v>4533</v>
      </c>
    </row>
    <row r="326" spans="1:14">
      <c r="A326" s="18" t="s">
        <v>1089</v>
      </c>
      <c r="B326" s="21" t="s">
        <v>1090</v>
      </c>
      <c r="C326" s="106">
        <v>3.3199999999999999E-4</v>
      </c>
      <c r="D326" s="21" t="s">
        <v>88</v>
      </c>
      <c r="E326" s="21" t="s">
        <v>1091</v>
      </c>
      <c r="F326" s="21" t="s">
        <v>1362</v>
      </c>
      <c r="G326" s="21" t="s">
        <v>1391</v>
      </c>
      <c r="H326" s="21" t="s">
        <v>272</v>
      </c>
      <c r="I326" s="21" t="s">
        <v>3756</v>
      </c>
      <c r="J326" s="21" t="s">
        <v>3574</v>
      </c>
      <c r="K326" s="21" t="s">
        <v>4534</v>
      </c>
      <c r="L326" s="21" t="s">
        <v>4105</v>
      </c>
      <c r="M326" s="21" t="s">
        <v>1059</v>
      </c>
      <c r="N326" s="107" t="s">
        <v>743</v>
      </c>
    </row>
    <row r="327" spans="1:14">
      <c r="A327" s="18" t="s">
        <v>4535</v>
      </c>
      <c r="B327" s="21" t="s">
        <v>4536</v>
      </c>
      <c r="C327" s="106">
        <v>3.3300000000000002E-4</v>
      </c>
      <c r="D327" s="21" t="s">
        <v>88</v>
      </c>
      <c r="E327" s="21" t="s">
        <v>4537</v>
      </c>
      <c r="F327" s="21" t="s">
        <v>4538</v>
      </c>
      <c r="G327" s="21" t="s">
        <v>4539</v>
      </c>
      <c r="H327" s="21" t="s">
        <v>4540</v>
      </c>
      <c r="I327" s="21" t="s">
        <v>4070</v>
      </c>
      <c r="J327" s="21" t="s">
        <v>4541</v>
      </c>
      <c r="K327" s="21" t="s">
        <v>3964</v>
      </c>
      <c r="L327" s="21" t="s">
        <v>3613</v>
      </c>
      <c r="M327" s="21" t="s">
        <v>4228</v>
      </c>
      <c r="N327" s="107" t="s">
        <v>4542</v>
      </c>
    </row>
    <row r="328" spans="1:14">
      <c r="A328" s="18" t="s">
        <v>4543</v>
      </c>
      <c r="B328" s="21" t="s">
        <v>4544</v>
      </c>
      <c r="C328" s="106">
        <v>3.48E-4</v>
      </c>
      <c r="D328" s="21" t="s">
        <v>88</v>
      </c>
      <c r="E328" s="21" t="s">
        <v>1370</v>
      </c>
      <c r="F328" s="21" t="s">
        <v>3985</v>
      </c>
      <c r="G328" s="21" t="s">
        <v>4114</v>
      </c>
      <c r="H328" s="21" t="s">
        <v>3699</v>
      </c>
      <c r="I328" s="21" t="s">
        <v>3426</v>
      </c>
      <c r="J328" s="21" t="s">
        <v>4545</v>
      </c>
      <c r="K328" s="21" t="s">
        <v>3556</v>
      </c>
      <c r="L328" s="21" t="s">
        <v>4404</v>
      </c>
      <c r="M328" s="21" t="s">
        <v>4546</v>
      </c>
      <c r="N328" s="107" t="s">
        <v>4405</v>
      </c>
    </row>
    <row r="329" spans="1:14">
      <c r="A329" s="18" t="s">
        <v>4547</v>
      </c>
      <c r="B329" s="21" t="s">
        <v>4548</v>
      </c>
      <c r="C329" s="106">
        <v>3.5399999999999999E-4</v>
      </c>
      <c r="D329" s="21" t="s">
        <v>88</v>
      </c>
      <c r="E329" s="21" t="s">
        <v>4549</v>
      </c>
      <c r="F329" s="21" t="s">
        <v>1380</v>
      </c>
      <c r="G329" s="21" t="s">
        <v>4489</v>
      </c>
      <c r="H329" s="21" t="s">
        <v>109</v>
      </c>
      <c r="I329" s="21" t="s">
        <v>4550</v>
      </c>
      <c r="J329" s="21" t="s">
        <v>2276</v>
      </c>
      <c r="K329" s="21" t="s">
        <v>2277</v>
      </c>
      <c r="L329" s="21" t="s">
        <v>2287</v>
      </c>
      <c r="M329" s="21" t="s">
        <v>1177</v>
      </c>
      <c r="N329" s="107" t="s">
        <v>4551</v>
      </c>
    </row>
    <row r="330" spans="1:14">
      <c r="A330" s="18" t="s">
        <v>4552</v>
      </c>
      <c r="B330" s="21" t="s">
        <v>4553</v>
      </c>
      <c r="C330" s="106">
        <v>3.5599999999999998E-4</v>
      </c>
      <c r="D330" s="21" t="s">
        <v>88</v>
      </c>
      <c r="E330" s="21" t="s">
        <v>342</v>
      </c>
      <c r="F330" s="21" t="s">
        <v>4554</v>
      </c>
      <c r="G330" s="21" t="s">
        <v>1358</v>
      </c>
      <c r="H330" s="21" t="s">
        <v>1274</v>
      </c>
      <c r="I330" s="21" t="s">
        <v>3616</v>
      </c>
      <c r="J330" s="21" t="s">
        <v>3207</v>
      </c>
      <c r="K330" s="21" t="s">
        <v>3206</v>
      </c>
      <c r="L330" s="21" t="s">
        <v>4555</v>
      </c>
      <c r="M330" s="21" t="s">
        <v>3586</v>
      </c>
      <c r="N330" s="107" t="s">
        <v>4556</v>
      </c>
    </row>
    <row r="331" spans="1:14">
      <c r="A331" s="18" t="s">
        <v>182</v>
      </c>
      <c r="B331" s="21" t="s">
        <v>183</v>
      </c>
      <c r="C331" s="106">
        <v>3.6000000000000002E-4</v>
      </c>
      <c r="D331" s="21" t="s">
        <v>88</v>
      </c>
      <c r="E331" s="21" t="s">
        <v>1348</v>
      </c>
      <c r="F331" s="21" t="s">
        <v>1146</v>
      </c>
      <c r="G331" s="21" t="s">
        <v>4557</v>
      </c>
      <c r="H331" s="21" t="s">
        <v>267</v>
      </c>
      <c r="I331" s="21" t="s">
        <v>4260</v>
      </c>
      <c r="J331" s="21" t="s">
        <v>669</v>
      </c>
      <c r="K331" s="21" t="s">
        <v>4261</v>
      </c>
      <c r="L331" s="21" t="s">
        <v>3689</v>
      </c>
      <c r="M331" s="21" t="s">
        <v>4177</v>
      </c>
      <c r="N331" s="107" t="s">
        <v>1280</v>
      </c>
    </row>
    <row r="332" spans="1:14">
      <c r="A332" s="18" t="s">
        <v>4558</v>
      </c>
      <c r="B332" s="21" t="s">
        <v>4559</v>
      </c>
      <c r="C332" s="106">
        <v>3.6400000000000001E-4</v>
      </c>
      <c r="D332" s="21" t="s">
        <v>88</v>
      </c>
      <c r="E332" s="21" t="s">
        <v>4560</v>
      </c>
      <c r="F332" s="21" t="s">
        <v>3780</v>
      </c>
      <c r="G332" s="21" t="s">
        <v>4415</v>
      </c>
      <c r="H332" s="21" t="s">
        <v>4561</v>
      </c>
      <c r="I332" s="21" t="s">
        <v>3499</v>
      </c>
      <c r="J332" s="21" t="s">
        <v>3400</v>
      </c>
      <c r="K332" s="21" t="s">
        <v>3555</v>
      </c>
      <c r="L332" s="21" t="s">
        <v>3328</v>
      </c>
      <c r="M332" s="21" t="s">
        <v>3579</v>
      </c>
      <c r="N332" s="107" t="s">
        <v>4562</v>
      </c>
    </row>
    <row r="333" spans="1:14">
      <c r="A333" s="18" t="s">
        <v>1071</v>
      </c>
      <c r="B333" s="21" t="s">
        <v>1072</v>
      </c>
      <c r="C333" s="106">
        <v>4.1399999999999998E-4</v>
      </c>
      <c r="D333" s="21" t="s">
        <v>88</v>
      </c>
      <c r="E333" s="21" t="s">
        <v>4498</v>
      </c>
      <c r="F333" s="21" t="s">
        <v>4563</v>
      </c>
      <c r="G333" s="21" t="s">
        <v>4353</v>
      </c>
      <c r="H333" s="21" t="s">
        <v>4062</v>
      </c>
      <c r="I333" s="21" t="s">
        <v>1305</v>
      </c>
      <c r="J333" s="21" t="s">
        <v>4564</v>
      </c>
      <c r="K333" s="21" t="s">
        <v>4565</v>
      </c>
      <c r="L333" s="21" t="s">
        <v>1421</v>
      </c>
      <c r="M333" s="21" t="s">
        <v>4566</v>
      </c>
      <c r="N333" s="107" t="s">
        <v>4567</v>
      </c>
    </row>
    <row r="334" spans="1:14">
      <c r="A334" s="18" t="s">
        <v>4568</v>
      </c>
      <c r="B334" s="21" t="s">
        <v>4569</v>
      </c>
      <c r="C334" s="106">
        <v>4.2400000000000001E-4</v>
      </c>
      <c r="D334" s="21" t="s">
        <v>88</v>
      </c>
      <c r="E334" s="21" t="s">
        <v>4516</v>
      </c>
      <c r="F334" s="21" t="s">
        <v>4570</v>
      </c>
      <c r="G334" s="21" t="s">
        <v>4062</v>
      </c>
      <c r="H334" s="21" t="s">
        <v>1308</v>
      </c>
      <c r="I334" s="21" t="s">
        <v>4096</v>
      </c>
      <c r="J334" s="21" t="s">
        <v>4189</v>
      </c>
      <c r="K334" s="21" t="s">
        <v>4571</v>
      </c>
      <c r="L334" s="21" t="s">
        <v>669</v>
      </c>
      <c r="M334" s="21" t="s">
        <v>4229</v>
      </c>
      <c r="N334" s="107" t="s">
        <v>4572</v>
      </c>
    </row>
    <row r="335" spans="1:14">
      <c r="A335" s="18" t="s">
        <v>926</v>
      </c>
      <c r="B335" s="21" t="s">
        <v>927</v>
      </c>
      <c r="C335" s="106">
        <v>4.3600000000000003E-4</v>
      </c>
      <c r="D335" s="21" t="s">
        <v>88</v>
      </c>
      <c r="E335" s="21" t="s">
        <v>917</v>
      </c>
      <c r="F335" s="21" t="s">
        <v>4573</v>
      </c>
      <c r="G335" s="21" t="s">
        <v>4007</v>
      </c>
      <c r="H335" s="21" t="s">
        <v>1150</v>
      </c>
      <c r="I335" s="21" t="s">
        <v>3205</v>
      </c>
      <c r="J335" s="21" t="s">
        <v>1360</v>
      </c>
      <c r="K335" s="21" t="s">
        <v>4145</v>
      </c>
      <c r="L335" s="21" t="s">
        <v>4124</v>
      </c>
      <c r="M335" s="21" t="s">
        <v>3426</v>
      </c>
      <c r="N335" s="107" t="s">
        <v>4531</v>
      </c>
    </row>
    <row r="336" spans="1:14">
      <c r="A336" s="18" t="s">
        <v>4574</v>
      </c>
      <c r="B336" s="21" t="s">
        <v>4575</v>
      </c>
      <c r="C336" s="106">
        <v>4.4099999999999999E-4</v>
      </c>
      <c r="D336" s="21" t="s">
        <v>88</v>
      </c>
      <c r="E336" s="21" t="s">
        <v>4576</v>
      </c>
      <c r="F336" s="21" t="s">
        <v>4577</v>
      </c>
      <c r="G336" s="21" t="s">
        <v>4578</v>
      </c>
      <c r="H336" s="21" t="s">
        <v>4579</v>
      </c>
      <c r="I336" s="21" t="s">
        <v>4507</v>
      </c>
      <c r="J336" s="21" t="s">
        <v>4580</v>
      </c>
      <c r="K336" s="21" t="s">
        <v>4581</v>
      </c>
      <c r="L336" s="21" t="s">
        <v>4582</v>
      </c>
      <c r="M336" s="21" t="s">
        <v>4583</v>
      </c>
      <c r="N336" s="107" t="s">
        <v>4584</v>
      </c>
    </row>
    <row r="337" spans="1:14">
      <c r="A337" s="18" t="s">
        <v>4585</v>
      </c>
      <c r="B337" s="21" t="s">
        <v>4586</v>
      </c>
      <c r="C337" s="106">
        <v>4.4200000000000001E-4</v>
      </c>
      <c r="D337" s="21" t="s">
        <v>88</v>
      </c>
      <c r="E337" s="21" t="s">
        <v>4504</v>
      </c>
      <c r="F337" s="21" t="s">
        <v>3487</v>
      </c>
      <c r="G337" s="21" t="s">
        <v>982</v>
      </c>
      <c r="H337" s="21" t="s">
        <v>4587</v>
      </c>
      <c r="I337" s="21" t="s">
        <v>4588</v>
      </c>
      <c r="J337" s="21" t="s">
        <v>4506</v>
      </c>
      <c r="K337" s="21" t="s">
        <v>1219</v>
      </c>
      <c r="L337" s="21" t="s">
        <v>4211</v>
      </c>
      <c r="M337" s="21" t="s">
        <v>3618</v>
      </c>
      <c r="N337" s="107" t="s">
        <v>3951</v>
      </c>
    </row>
    <row r="338" spans="1:14">
      <c r="A338" s="18" t="s">
        <v>786</v>
      </c>
      <c r="B338" s="21" t="s">
        <v>787</v>
      </c>
      <c r="C338" s="106">
        <v>4.4499999999999997E-4</v>
      </c>
      <c r="D338" s="21" t="s">
        <v>88</v>
      </c>
      <c r="E338" s="21" t="s">
        <v>4589</v>
      </c>
      <c r="F338" s="21" t="s">
        <v>4304</v>
      </c>
      <c r="G338" s="21" t="s">
        <v>664</v>
      </c>
      <c r="H338" s="21" t="s">
        <v>3811</v>
      </c>
      <c r="I338" s="21" t="s">
        <v>4476</v>
      </c>
      <c r="J338" s="21" t="s">
        <v>3827</v>
      </c>
      <c r="K338" s="21" t="s">
        <v>3697</v>
      </c>
      <c r="L338" s="21" t="s">
        <v>680</v>
      </c>
      <c r="M338" s="21" t="s">
        <v>3586</v>
      </c>
      <c r="N338" s="107" t="s">
        <v>1149</v>
      </c>
    </row>
    <row r="339" spans="1:14">
      <c r="A339" s="18" t="s">
        <v>564</v>
      </c>
      <c r="B339" s="21" t="s">
        <v>564</v>
      </c>
      <c r="C339" s="106">
        <v>1.0100000000000001E-6</v>
      </c>
      <c r="D339" s="21" t="s">
        <v>88</v>
      </c>
      <c r="E339" s="21" t="s">
        <v>1416</v>
      </c>
      <c r="F339" s="21" t="s">
        <v>4590</v>
      </c>
      <c r="G339" s="21" t="s">
        <v>3485</v>
      </c>
      <c r="H339" s="21" t="s">
        <v>4591</v>
      </c>
      <c r="I339" s="21" t="s">
        <v>1380</v>
      </c>
      <c r="J339" s="21" t="s">
        <v>3384</v>
      </c>
      <c r="K339" s="21" t="s">
        <v>565</v>
      </c>
      <c r="L339" s="21" t="s">
        <v>2274</v>
      </c>
      <c r="M339" s="21" t="s">
        <v>3411</v>
      </c>
      <c r="N339" s="107" t="s">
        <v>764</v>
      </c>
    </row>
    <row r="340" spans="1:14">
      <c r="A340" s="18" t="s">
        <v>503</v>
      </c>
      <c r="B340" s="21" t="s">
        <v>503</v>
      </c>
      <c r="C340" s="106">
        <v>2.2800000000000002E-6</v>
      </c>
      <c r="D340" s="21" t="s">
        <v>88</v>
      </c>
      <c r="E340" s="21" t="s">
        <v>1403</v>
      </c>
      <c r="F340" s="21" t="s">
        <v>3313</v>
      </c>
      <c r="G340" s="21" t="s">
        <v>3408</v>
      </c>
      <c r="H340" s="21" t="s">
        <v>1433</v>
      </c>
      <c r="I340" s="21" t="s">
        <v>3446</v>
      </c>
      <c r="J340" s="21" t="s">
        <v>3384</v>
      </c>
      <c r="K340" s="21" t="s">
        <v>253</v>
      </c>
      <c r="L340" s="21" t="s">
        <v>995</v>
      </c>
      <c r="M340" s="21" t="s">
        <v>4155</v>
      </c>
      <c r="N340" s="107" t="s">
        <v>3226</v>
      </c>
    </row>
    <row r="341" spans="1:14">
      <c r="A341" s="18" t="s">
        <v>4592</v>
      </c>
      <c r="B341" s="21" t="s">
        <v>4592</v>
      </c>
      <c r="C341" s="106">
        <v>8.5299999999999996E-6</v>
      </c>
      <c r="D341" s="21" t="s">
        <v>88</v>
      </c>
      <c r="E341" s="21" t="s">
        <v>3313</v>
      </c>
      <c r="F341" s="21" t="s">
        <v>1432</v>
      </c>
      <c r="G341" s="21" t="s">
        <v>3361</v>
      </c>
      <c r="H341" s="21" t="s">
        <v>1296</v>
      </c>
      <c r="I341" s="21" t="s">
        <v>848</v>
      </c>
      <c r="J341" s="21" t="s">
        <v>2274</v>
      </c>
      <c r="K341" s="21" t="s">
        <v>3952</v>
      </c>
      <c r="L341" s="21" t="s">
        <v>3593</v>
      </c>
      <c r="M341" s="21" t="s">
        <v>3285</v>
      </c>
      <c r="N341" s="107" t="s">
        <v>4413</v>
      </c>
    </row>
    <row r="342" spans="1:14">
      <c r="A342" s="18" t="s">
        <v>602</v>
      </c>
      <c r="B342" s="21" t="s">
        <v>602</v>
      </c>
      <c r="C342" s="106">
        <v>1.4100000000000001E-5</v>
      </c>
      <c r="D342" s="21" t="s">
        <v>88</v>
      </c>
      <c r="E342" s="21" t="s">
        <v>4593</v>
      </c>
      <c r="F342" s="21" t="s">
        <v>1202</v>
      </c>
      <c r="G342" s="21" t="s">
        <v>3993</v>
      </c>
      <c r="H342" s="21" t="s">
        <v>1221</v>
      </c>
      <c r="I342" s="21" t="s">
        <v>198</v>
      </c>
      <c r="J342" s="21" t="s">
        <v>3320</v>
      </c>
      <c r="K342" s="21" t="s">
        <v>143</v>
      </c>
      <c r="L342" s="21" t="s">
        <v>4594</v>
      </c>
      <c r="M342" s="21" t="s">
        <v>3973</v>
      </c>
      <c r="N342" s="107" t="s">
        <v>3634</v>
      </c>
    </row>
    <row r="343" spans="1:14">
      <c r="A343" s="18" t="s">
        <v>4595</v>
      </c>
      <c r="B343" s="21" t="s">
        <v>4595</v>
      </c>
      <c r="C343" s="106">
        <v>3.3700000000000001E-4</v>
      </c>
      <c r="D343" s="21" t="s">
        <v>88</v>
      </c>
      <c r="E343" s="21" t="s">
        <v>4596</v>
      </c>
      <c r="F343" s="21" t="s">
        <v>3532</v>
      </c>
      <c r="G343" s="21" t="s">
        <v>4597</v>
      </c>
      <c r="H343" s="21" t="s">
        <v>4598</v>
      </c>
      <c r="I343" s="21" t="s">
        <v>4599</v>
      </c>
      <c r="J343" s="21" t="s">
        <v>3884</v>
      </c>
      <c r="K343" s="21" t="s">
        <v>4600</v>
      </c>
      <c r="L343" s="21" t="s">
        <v>4601</v>
      </c>
      <c r="M343" s="21" t="s">
        <v>4602</v>
      </c>
      <c r="N343" s="107" t="s">
        <v>4603</v>
      </c>
    </row>
    <row r="344" spans="1:14">
      <c r="A344" s="18" t="s">
        <v>210</v>
      </c>
      <c r="B344" s="21" t="s">
        <v>211</v>
      </c>
      <c r="C344" s="106">
        <v>7.6500000000000005E-10</v>
      </c>
      <c r="D344" s="21" t="s">
        <v>88</v>
      </c>
      <c r="E344" s="21" t="s">
        <v>3516</v>
      </c>
      <c r="F344" s="21" t="s">
        <v>4172</v>
      </c>
      <c r="G344" s="21" t="s">
        <v>3198</v>
      </c>
      <c r="H344" s="21" t="s">
        <v>3960</v>
      </c>
      <c r="I344" s="21" t="s">
        <v>212</v>
      </c>
      <c r="J344" s="21" t="s">
        <v>3204</v>
      </c>
      <c r="K344" s="21" t="s">
        <v>4604</v>
      </c>
      <c r="L344" s="21" t="s">
        <v>4496</v>
      </c>
      <c r="M344" s="21" t="s">
        <v>4605</v>
      </c>
      <c r="N344" s="107" t="s">
        <v>443</v>
      </c>
    </row>
    <row r="345" spans="1:14">
      <c r="A345" s="18" t="s">
        <v>222</v>
      </c>
      <c r="B345" s="21" t="s">
        <v>223</v>
      </c>
      <c r="C345" s="106">
        <v>1.68E-9</v>
      </c>
      <c r="D345" s="21" t="s">
        <v>88</v>
      </c>
      <c r="E345" s="21" t="s">
        <v>1434</v>
      </c>
      <c r="F345" s="21" t="s">
        <v>224</v>
      </c>
      <c r="G345" s="21" t="s">
        <v>3799</v>
      </c>
      <c r="H345" s="21" t="s">
        <v>4606</v>
      </c>
      <c r="I345" s="21" t="s">
        <v>4607</v>
      </c>
      <c r="J345" s="21" t="s">
        <v>3352</v>
      </c>
      <c r="K345" s="21" t="s">
        <v>4608</v>
      </c>
      <c r="L345" s="21" t="s">
        <v>1155</v>
      </c>
      <c r="M345" s="21" t="s">
        <v>1399</v>
      </c>
      <c r="N345" s="107" t="s">
        <v>1231</v>
      </c>
    </row>
    <row r="346" spans="1:14">
      <c r="A346" s="18" t="s">
        <v>188</v>
      </c>
      <c r="B346" s="21" t="s">
        <v>189</v>
      </c>
      <c r="C346" s="106">
        <v>7.13E-9</v>
      </c>
      <c r="D346" s="21" t="s">
        <v>88</v>
      </c>
      <c r="E346" s="21" t="s">
        <v>3197</v>
      </c>
      <c r="F346" s="21" t="s">
        <v>3961</v>
      </c>
      <c r="G346" s="21" t="s">
        <v>190</v>
      </c>
      <c r="H346" s="21" t="s">
        <v>180</v>
      </c>
      <c r="I346" s="21" t="s">
        <v>1257</v>
      </c>
      <c r="J346" s="21" t="s">
        <v>4069</v>
      </c>
      <c r="K346" s="21" t="s">
        <v>1331</v>
      </c>
      <c r="L346" s="21" t="s">
        <v>1228</v>
      </c>
      <c r="M346" s="21" t="s">
        <v>3238</v>
      </c>
      <c r="N346" s="107" t="s">
        <v>4609</v>
      </c>
    </row>
    <row r="347" spans="1:14">
      <c r="A347" s="18" t="s">
        <v>246</v>
      </c>
      <c r="B347" s="21" t="s">
        <v>247</v>
      </c>
      <c r="C347" s="106">
        <v>9.5599999999999992E-9</v>
      </c>
      <c r="D347" s="21" t="s">
        <v>88</v>
      </c>
      <c r="E347" s="21" t="s">
        <v>3381</v>
      </c>
      <c r="F347" s="21" t="s">
        <v>2273</v>
      </c>
      <c r="G347" s="21" t="s">
        <v>3376</v>
      </c>
      <c r="H347" s="21" t="s">
        <v>101</v>
      </c>
      <c r="I347" s="21" t="s">
        <v>4000</v>
      </c>
      <c r="J347" s="21" t="s">
        <v>3927</v>
      </c>
      <c r="K347" s="21" t="s">
        <v>3282</v>
      </c>
      <c r="L347" s="21" t="s">
        <v>248</v>
      </c>
      <c r="M347" s="21" t="s">
        <v>1438</v>
      </c>
      <c r="N347" s="107" t="s">
        <v>1371</v>
      </c>
    </row>
    <row r="348" spans="1:14">
      <c r="A348" s="18" t="s">
        <v>165</v>
      </c>
      <c r="B348" s="21" t="s">
        <v>166</v>
      </c>
      <c r="C348" s="106">
        <v>1.3599999999999999E-8</v>
      </c>
      <c r="D348" s="21" t="s">
        <v>88</v>
      </c>
      <c r="E348" s="21" t="s">
        <v>4167</v>
      </c>
      <c r="F348" s="21" t="s">
        <v>4610</v>
      </c>
      <c r="G348" s="21" t="s">
        <v>4611</v>
      </c>
      <c r="H348" s="21" t="s">
        <v>1420</v>
      </c>
      <c r="I348" s="21" t="s">
        <v>167</v>
      </c>
      <c r="J348" s="21" t="s">
        <v>168</v>
      </c>
      <c r="K348" s="21" t="s">
        <v>3199</v>
      </c>
      <c r="L348" s="21" t="s">
        <v>3639</v>
      </c>
      <c r="M348" s="21" t="s">
        <v>3490</v>
      </c>
      <c r="N348" s="107" t="s">
        <v>1353</v>
      </c>
    </row>
    <row r="349" spans="1:14">
      <c r="A349" s="18" t="s">
        <v>1006</v>
      </c>
      <c r="B349" s="21" t="s">
        <v>1007</v>
      </c>
      <c r="C349" s="106">
        <v>3.2100000000000003E-8</v>
      </c>
      <c r="D349" s="21" t="s">
        <v>88</v>
      </c>
      <c r="E349" s="21" t="s">
        <v>1258</v>
      </c>
      <c r="F349" s="21" t="s">
        <v>1449</v>
      </c>
      <c r="G349" s="21" t="s">
        <v>3190</v>
      </c>
      <c r="H349" s="21" t="s">
        <v>3309</v>
      </c>
      <c r="I349" s="21" t="s">
        <v>1008</v>
      </c>
      <c r="J349" s="21" t="s">
        <v>3810</v>
      </c>
      <c r="K349" s="21" t="s">
        <v>432</v>
      </c>
      <c r="L349" s="21" t="s">
        <v>1307</v>
      </c>
      <c r="M349" s="21" t="s">
        <v>4612</v>
      </c>
      <c r="N349" s="107" t="s">
        <v>180</v>
      </c>
    </row>
    <row r="350" spans="1:14">
      <c r="A350" s="18" t="s">
        <v>201</v>
      </c>
      <c r="B350" s="21" t="s">
        <v>202</v>
      </c>
      <c r="C350" s="106">
        <v>3.62E-8</v>
      </c>
      <c r="D350" s="21" t="s">
        <v>88</v>
      </c>
      <c r="E350" s="21" t="s">
        <v>1439</v>
      </c>
      <c r="F350" s="21" t="s">
        <v>3953</v>
      </c>
      <c r="G350" s="21" t="s">
        <v>203</v>
      </c>
      <c r="H350" s="21" t="s">
        <v>1428</v>
      </c>
      <c r="I350" s="21" t="s">
        <v>3404</v>
      </c>
      <c r="J350" s="21" t="s">
        <v>1148</v>
      </c>
      <c r="K350" s="21" t="s">
        <v>1253</v>
      </c>
      <c r="L350" s="21" t="s">
        <v>4613</v>
      </c>
      <c r="M350" s="21" t="s">
        <v>3165</v>
      </c>
      <c r="N350" s="107" t="s">
        <v>851</v>
      </c>
    </row>
    <row r="351" spans="1:14">
      <c r="A351" s="18" t="s">
        <v>175</v>
      </c>
      <c r="B351" s="21" t="s">
        <v>176</v>
      </c>
      <c r="C351" s="106">
        <v>5.0799999999999998E-8</v>
      </c>
      <c r="D351" s="21" t="s">
        <v>88</v>
      </c>
      <c r="E351" s="21" t="s">
        <v>4614</v>
      </c>
      <c r="F351" s="21" t="s">
        <v>3284</v>
      </c>
      <c r="G351" s="21" t="s">
        <v>4615</v>
      </c>
      <c r="H351" s="21" t="s">
        <v>1458</v>
      </c>
      <c r="I351" s="21" t="s">
        <v>4102</v>
      </c>
      <c r="J351" s="21" t="s">
        <v>4000</v>
      </c>
      <c r="K351" s="21" t="s">
        <v>4616</v>
      </c>
      <c r="L351" s="21" t="s">
        <v>177</v>
      </c>
      <c r="M351" s="21" t="s">
        <v>142</v>
      </c>
      <c r="N351" s="107" t="s">
        <v>909</v>
      </c>
    </row>
    <row r="352" spans="1:14">
      <c r="A352" s="18" t="s">
        <v>501</v>
      </c>
      <c r="B352" s="21" t="s">
        <v>502</v>
      </c>
      <c r="C352" s="106">
        <v>6.13E-8</v>
      </c>
      <c r="D352" s="21" t="s">
        <v>88</v>
      </c>
      <c r="E352" s="21" t="s">
        <v>4617</v>
      </c>
      <c r="F352" s="21" t="s">
        <v>294</v>
      </c>
      <c r="G352" s="21" t="s">
        <v>1439</v>
      </c>
      <c r="H352" s="21" t="s">
        <v>4610</v>
      </c>
      <c r="I352" s="21" t="s">
        <v>4618</v>
      </c>
      <c r="J352" s="21" t="s">
        <v>4000</v>
      </c>
      <c r="K352" s="21" t="s">
        <v>101</v>
      </c>
      <c r="L352" s="21" t="s">
        <v>3297</v>
      </c>
      <c r="M352" s="21" t="s">
        <v>4619</v>
      </c>
      <c r="N352" s="107" t="s">
        <v>3318</v>
      </c>
    </row>
    <row r="353" spans="1:14">
      <c r="A353" s="18" t="s">
        <v>388</v>
      </c>
      <c r="B353" s="21" t="s">
        <v>389</v>
      </c>
      <c r="C353" s="106">
        <v>6.4099999999999998E-8</v>
      </c>
      <c r="D353" s="21" t="s">
        <v>88</v>
      </c>
      <c r="E353" s="21" t="s">
        <v>4620</v>
      </c>
      <c r="F353" s="21" t="s">
        <v>173</v>
      </c>
      <c r="G353" s="21" t="s">
        <v>4621</v>
      </c>
      <c r="H353" s="21" t="s">
        <v>1342</v>
      </c>
      <c r="I353" s="21" t="s">
        <v>4622</v>
      </c>
      <c r="J353" s="21" t="s">
        <v>4221</v>
      </c>
      <c r="K353" s="21" t="s">
        <v>1419</v>
      </c>
      <c r="L353" s="21" t="s">
        <v>4064</v>
      </c>
      <c r="M353" s="21" t="s">
        <v>4623</v>
      </c>
      <c r="N353" s="107" t="s">
        <v>3385</v>
      </c>
    </row>
    <row r="354" spans="1:14">
      <c r="A354" s="18" t="s">
        <v>312</v>
      </c>
      <c r="B354" s="21" t="s">
        <v>313</v>
      </c>
      <c r="C354" s="106">
        <v>7.6899999999999994E-8</v>
      </c>
      <c r="D354" s="21" t="s">
        <v>88</v>
      </c>
      <c r="E354" s="21" t="s">
        <v>314</v>
      </c>
      <c r="F354" s="21" t="s">
        <v>3394</v>
      </c>
      <c r="G354" s="21" t="s">
        <v>2285</v>
      </c>
      <c r="H354" s="21" t="s">
        <v>3717</v>
      </c>
      <c r="I354" s="21" t="s">
        <v>4624</v>
      </c>
      <c r="J354" s="21" t="s">
        <v>4625</v>
      </c>
      <c r="K354" s="21" t="s">
        <v>4076</v>
      </c>
      <c r="L354" s="21" t="s">
        <v>315</v>
      </c>
      <c r="M354" s="21" t="s">
        <v>114</v>
      </c>
      <c r="N354" s="107" t="s">
        <v>1438</v>
      </c>
    </row>
    <row r="355" spans="1:14">
      <c r="A355" s="18" t="s">
        <v>351</v>
      </c>
      <c r="B355" s="21" t="s">
        <v>352</v>
      </c>
      <c r="C355" s="106">
        <v>8.2000000000000006E-8</v>
      </c>
      <c r="D355" s="21" t="s">
        <v>88</v>
      </c>
      <c r="E355" s="21" t="s">
        <v>2280</v>
      </c>
      <c r="F355" s="21" t="s">
        <v>3284</v>
      </c>
      <c r="G355" s="21" t="s">
        <v>4626</v>
      </c>
      <c r="H355" s="21" t="s">
        <v>3927</v>
      </c>
      <c r="I355" s="21" t="s">
        <v>2282</v>
      </c>
      <c r="J355" s="21" t="s">
        <v>3954</v>
      </c>
      <c r="K355" s="21" t="s">
        <v>353</v>
      </c>
      <c r="L355" s="21" t="s">
        <v>203</v>
      </c>
      <c r="M355" s="21" t="s">
        <v>1196</v>
      </c>
      <c r="N355" s="107" t="s">
        <v>3639</v>
      </c>
    </row>
    <row r="356" spans="1:14">
      <c r="A356" s="18" t="s">
        <v>481</v>
      </c>
      <c r="B356" s="21" t="s">
        <v>482</v>
      </c>
      <c r="C356" s="106">
        <v>1.1300000000000001E-7</v>
      </c>
      <c r="D356" s="21" t="s">
        <v>88</v>
      </c>
      <c r="E356" s="21" t="s">
        <v>4377</v>
      </c>
      <c r="F356" s="21" t="s">
        <v>4627</v>
      </c>
      <c r="G356" s="21" t="s">
        <v>3478</v>
      </c>
      <c r="H356" s="21" t="s">
        <v>1350</v>
      </c>
      <c r="I356" s="21" t="s">
        <v>4628</v>
      </c>
      <c r="J356" s="21" t="s">
        <v>3606</v>
      </c>
      <c r="K356" s="21" t="s">
        <v>4629</v>
      </c>
      <c r="L356" s="21" t="s">
        <v>384</v>
      </c>
      <c r="M356" s="21" t="s">
        <v>266</v>
      </c>
      <c r="N356" s="107" t="s">
        <v>1274</v>
      </c>
    </row>
    <row r="357" spans="1:14">
      <c r="A357" s="18" t="s">
        <v>902</v>
      </c>
      <c r="B357" s="21" t="s">
        <v>903</v>
      </c>
      <c r="C357" s="106">
        <v>1.2100000000000001E-7</v>
      </c>
      <c r="D357" s="21" t="s">
        <v>88</v>
      </c>
      <c r="E357" s="21" t="s">
        <v>1435</v>
      </c>
      <c r="F357" s="21" t="s">
        <v>1381</v>
      </c>
      <c r="G357" s="21" t="s">
        <v>1232</v>
      </c>
      <c r="H357" s="21" t="s">
        <v>1301</v>
      </c>
      <c r="I357" s="21" t="s">
        <v>3236</v>
      </c>
      <c r="J357" s="21" t="s">
        <v>904</v>
      </c>
      <c r="K357" s="21" t="s">
        <v>3573</v>
      </c>
      <c r="L357" s="21" t="s">
        <v>3179</v>
      </c>
      <c r="M357" s="21" t="s">
        <v>3527</v>
      </c>
      <c r="N357" s="107" t="s">
        <v>4630</v>
      </c>
    </row>
    <row r="358" spans="1:14">
      <c r="A358" s="18" t="s">
        <v>251</v>
      </c>
      <c r="B358" s="21" t="s">
        <v>252</v>
      </c>
      <c r="C358" s="106">
        <v>1.73E-7</v>
      </c>
      <c r="D358" s="21" t="s">
        <v>88</v>
      </c>
      <c r="E358" s="21" t="s">
        <v>3375</v>
      </c>
      <c r="F358" s="21" t="s">
        <v>4631</v>
      </c>
      <c r="G358" s="21" t="s">
        <v>3378</v>
      </c>
      <c r="H358" s="21" t="s">
        <v>253</v>
      </c>
      <c r="I358" s="21" t="s">
        <v>4632</v>
      </c>
      <c r="J358" s="21" t="s">
        <v>3410</v>
      </c>
      <c r="K358" s="21" t="s">
        <v>1315</v>
      </c>
      <c r="L358" s="21" t="s">
        <v>1419</v>
      </c>
      <c r="M358" s="21" t="s">
        <v>164</v>
      </c>
      <c r="N358" s="107" t="s">
        <v>4625</v>
      </c>
    </row>
    <row r="359" spans="1:14">
      <c r="A359" s="18" t="s">
        <v>382</v>
      </c>
      <c r="B359" s="21" t="s">
        <v>383</v>
      </c>
      <c r="C359" s="106">
        <v>2.2100000000000001E-7</v>
      </c>
      <c r="D359" s="21" t="s">
        <v>88</v>
      </c>
      <c r="E359" s="21" t="s">
        <v>3361</v>
      </c>
      <c r="F359" s="21" t="s">
        <v>4633</v>
      </c>
      <c r="G359" s="21" t="s">
        <v>3718</v>
      </c>
      <c r="H359" s="21" t="s">
        <v>3953</v>
      </c>
      <c r="I359" s="21" t="s">
        <v>3857</v>
      </c>
      <c r="J359" s="21" t="s">
        <v>361</v>
      </c>
      <c r="K359" s="21" t="s">
        <v>1244</v>
      </c>
      <c r="L359" s="21" t="s">
        <v>3599</v>
      </c>
      <c r="M359" s="21" t="s">
        <v>3800</v>
      </c>
      <c r="N359" s="107" t="s">
        <v>1369</v>
      </c>
    </row>
    <row r="360" spans="1:14">
      <c r="A360" s="18" t="s">
        <v>1013</v>
      </c>
      <c r="B360" s="21" t="s">
        <v>1014</v>
      </c>
      <c r="C360" s="106">
        <v>3.39E-7</v>
      </c>
      <c r="D360" s="21" t="s">
        <v>88</v>
      </c>
      <c r="E360" s="21" t="s">
        <v>3382</v>
      </c>
      <c r="F360" s="21" t="s">
        <v>3315</v>
      </c>
      <c r="G360" s="21" t="s">
        <v>1015</v>
      </c>
      <c r="H360" s="21" t="s">
        <v>4634</v>
      </c>
      <c r="I360" s="21" t="s">
        <v>4618</v>
      </c>
      <c r="J360" s="21" t="s">
        <v>448</v>
      </c>
      <c r="K360" s="21" t="s">
        <v>3630</v>
      </c>
      <c r="L360" s="21" t="s">
        <v>142</v>
      </c>
      <c r="M360" s="21" t="s">
        <v>3588</v>
      </c>
      <c r="N360" s="107" t="s">
        <v>3414</v>
      </c>
    </row>
    <row r="361" spans="1:14">
      <c r="A361" s="18" t="s">
        <v>185</v>
      </c>
      <c r="B361" s="21" t="s">
        <v>186</v>
      </c>
      <c r="C361" s="106">
        <v>3.8700000000000001E-7</v>
      </c>
      <c r="D361" s="21" t="s">
        <v>88</v>
      </c>
      <c r="E361" s="21" t="s">
        <v>4635</v>
      </c>
      <c r="F361" s="21" t="s">
        <v>4636</v>
      </c>
      <c r="G361" s="21" t="s">
        <v>4637</v>
      </c>
      <c r="H361" s="21" t="s">
        <v>1410</v>
      </c>
      <c r="I361" s="21" t="s">
        <v>4638</v>
      </c>
      <c r="J361" s="21" t="s">
        <v>3313</v>
      </c>
      <c r="K361" s="21" t="s">
        <v>1433</v>
      </c>
      <c r="L361" s="21" t="s">
        <v>187</v>
      </c>
      <c r="M361" s="21" t="s">
        <v>4639</v>
      </c>
      <c r="N361" s="107" t="s">
        <v>89</v>
      </c>
    </row>
    <row r="362" spans="1:14">
      <c r="A362" s="18" t="s">
        <v>892</v>
      </c>
      <c r="B362" s="21" t="s">
        <v>893</v>
      </c>
      <c r="C362" s="106">
        <v>5.13E-7</v>
      </c>
      <c r="D362" s="21" t="s">
        <v>88</v>
      </c>
      <c r="E362" s="21" t="s">
        <v>3315</v>
      </c>
      <c r="F362" s="21" t="s">
        <v>3223</v>
      </c>
      <c r="G362" s="21" t="s">
        <v>1361</v>
      </c>
      <c r="H362" s="21" t="s">
        <v>4305</v>
      </c>
      <c r="I362" s="21" t="s">
        <v>3451</v>
      </c>
      <c r="J362" s="21" t="s">
        <v>114</v>
      </c>
      <c r="K362" s="21" t="s">
        <v>235</v>
      </c>
      <c r="L362" s="21" t="s">
        <v>248</v>
      </c>
      <c r="M362" s="21" t="s">
        <v>3954</v>
      </c>
      <c r="N362" s="107" t="s">
        <v>3975</v>
      </c>
    </row>
    <row r="363" spans="1:14">
      <c r="A363" s="18" t="s">
        <v>254</v>
      </c>
      <c r="B363" s="21" t="s">
        <v>255</v>
      </c>
      <c r="C363" s="106">
        <v>5.3499999999999996E-7</v>
      </c>
      <c r="D363" s="21" t="s">
        <v>88</v>
      </c>
      <c r="E363" s="21" t="s">
        <v>4640</v>
      </c>
      <c r="F363" s="21" t="s">
        <v>3514</v>
      </c>
      <c r="G363" s="21" t="s">
        <v>187</v>
      </c>
      <c r="H363" s="21" t="s">
        <v>3486</v>
      </c>
      <c r="I363" s="21" t="s">
        <v>4641</v>
      </c>
      <c r="J363" s="21" t="s">
        <v>1361</v>
      </c>
      <c r="K363" s="21" t="s">
        <v>3410</v>
      </c>
      <c r="L363" s="21" t="s">
        <v>256</v>
      </c>
      <c r="M363" s="21" t="s">
        <v>1269</v>
      </c>
      <c r="N363" s="107" t="s">
        <v>4642</v>
      </c>
    </row>
    <row r="364" spans="1:14">
      <c r="A364" s="18" t="s">
        <v>728</v>
      </c>
      <c r="B364" s="21" t="s">
        <v>729</v>
      </c>
      <c r="C364" s="106">
        <v>6.4600000000000004E-7</v>
      </c>
      <c r="D364" s="21" t="s">
        <v>88</v>
      </c>
      <c r="E364" s="21" t="s">
        <v>2285</v>
      </c>
      <c r="F364" s="21" t="s">
        <v>4643</v>
      </c>
      <c r="G364" s="21" t="s">
        <v>4003</v>
      </c>
      <c r="H364" s="21" t="s">
        <v>730</v>
      </c>
      <c r="I364" s="21" t="s">
        <v>248</v>
      </c>
      <c r="J364" s="21" t="s">
        <v>3291</v>
      </c>
      <c r="K364" s="21" t="s">
        <v>4211</v>
      </c>
      <c r="L364" s="21" t="s">
        <v>1444</v>
      </c>
      <c r="M364" s="21" t="s">
        <v>448</v>
      </c>
      <c r="N364" s="107" t="s">
        <v>3310</v>
      </c>
    </row>
    <row r="365" spans="1:14">
      <c r="A365" s="18" t="s">
        <v>665</v>
      </c>
      <c r="B365" s="21" t="s">
        <v>666</v>
      </c>
      <c r="C365" s="106">
        <v>6.6899999999999997E-7</v>
      </c>
      <c r="D365" s="21" t="s">
        <v>88</v>
      </c>
      <c r="E365" s="21" t="s">
        <v>1130</v>
      </c>
      <c r="F365" s="21" t="s">
        <v>3549</v>
      </c>
      <c r="G365" s="21" t="s">
        <v>168</v>
      </c>
      <c r="H365" s="21" t="s">
        <v>3588</v>
      </c>
      <c r="I365" s="21" t="s">
        <v>3490</v>
      </c>
      <c r="J365" s="21" t="s">
        <v>3235</v>
      </c>
      <c r="K365" s="21" t="s">
        <v>3755</v>
      </c>
      <c r="L365" s="21" t="s">
        <v>1397</v>
      </c>
      <c r="M365" s="21" t="s">
        <v>3875</v>
      </c>
      <c r="N365" s="107" t="s">
        <v>544</v>
      </c>
    </row>
    <row r="366" spans="1:14">
      <c r="A366" s="18" t="s">
        <v>599</v>
      </c>
      <c r="B366" s="21" t="s">
        <v>600</v>
      </c>
      <c r="C366" s="106">
        <v>8.47E-7</v>
      </c>
      <c r="D366" s="21" t="s">
        <v>88</v>
      </c>
      <c r="E366" s="21" t="s">
        <v>4644</v>
      </c>
      <c r="F366" s="21" t="s">
        <v>1436</v>
      </c>
      <c r="G366" s="21" t="s">
        <v>3717</v>
      </c>
      <c r="H366" s="21" t="s">
        <v>601</v>
      </c>
      <c r="I366" s="21" t="s">
        <v>4645</v>
      </c>
      <c r="J366" s="21" t="s">
        <v>4618</v>
      </c>
      <c r="K366" s="21" t="s">
        <v>4048</v>
      </c>
      <c r="L366" s="21" t="s">
        <v>909</v>
      </c>
      <c r="M366" s="21" t="s">
        <v>3973</v>
      </c>
      <c r="N366" s="107" t="s">
        <v>4646</v>
      </c>
    </row>
    <row r="367" spans="1:14">
      <c r="A367" s="18" t="s">
        <v>796</v>
      </c>
      <c r="B367" s="21" t="s">
        <v>797</v>
      </c>
      <c r="C367" s="106">
        <v>8.7700000000000003E-7</v>
      </c>
      <c r="D367" s="21" t="s">
        <v>88</v>
      </c>
      <c r="E367" s="21" t="s">
        <v>1455</v>
      </c>
      <c r="F367" s="21" t="s">
        <v>798</v>
      </c>
      <c r="G367" s="21" t="s">
        <v>4641</v>
      </c>
      <c r="H367" s="21" t="s">
        <v>1342</v>
      </c>
      <c r="I367" s="21" t="s">
        <v>4647</v>
      </c>
      <c r="J367" s="21" t="s">
        <v>4648</v>
      </c>
      <c r="K367" s="21" t="s">
        <v>4505</v>
      </c>
      <c r="L367" s="21" t="s">
        <v>3411</v>
      </c>
      <c r="M367" s="21" t="s">
        <v>3317</v>
      </c>
      <c r="N367" s="107" t="s">
        <v>3481</v>
      </c>
    </row>
    <row r="368" spans="1:14">
      <c r="A368" s="18" t="s">
        <v>171</v>
      </c>
      <c r="B368" s="21" t="s">
        <v>172</v>
      </c>
      <c r="C368" s="106">
        <v>9.0299999999999997E-7</v>
      </c>
      <c r="D368" s="21" t="s">
        <v>88</v>
      </c>
      <c r="E368" s="21" t="s">
        <v>3221</v>
      </c>
      <c r="F368" s="21" t="s">
        <v>173</v>
      </c>
      <c r="G368" s="21" t="s">
        <v>3408</v>
      </c>
      <c r="H368" s="21" t="s">
        <v>3409</v>
      </c>
      <c r="I368" s="21" t="s">
        <v>4154</v>
      </c>
      <c r="J368" s="21" t="s">
        <v>4649</v>
      </c>
      <c r="K368" s="21" t="s">
        <v>4642</v>
      </c>
      <c r="L368" s="21" t="s">
        <v>1329</v>
      </c>
      <c r="M368" s="21" t="s">
        <v>1452</v>
      </c>
      <c r="N368" s="107" t="s">
        <v>376</v>
      </c>
    </row>
    <row r="369" spans="1:14">
      <c r="A369" s="18" t="s">
        <v>811</v>
      </c>
      <c r="B369" s="21" t="s">
        <v>812</v>
      </c>
      <c r="C369" s="106">
        <v>9.9300000000000006E-7</v>
      </c>
      <c r="D369" s="21" t="s">
        <v>88</v>
      </c>
      <c r="E369" s="21" t="s">
        <v>1440</v>
      </c>
      <c r="F369" s="21" t="s">
        <v>1139</v>
      </c>
      <c r="G369" s="21" t="s">
        <v>1285</v>
      </c>
      <c r="H369" s="21" t="s">
        <v>442</v>
      </c>
      <c r="I369" s="21" t="s">
        <v>1249</v>
      </c>
      <c r="J369" s="21" t="s">
        <v>286</v>
      </c>
      <c r="K369" s="21" t="s">
        <v>3232</v>
      </c>
      <c r="L369" s="21" t="s">
        <v>1185</v>
      </c>
      <c r="M369" s="21" t="s">
        <v>3763</v>
      </c>
      <c r="N369" s="107" t="s">
        <v>4650</v>
      </c>
    </row>
    <row r="370" spans="1:14">
      <c r="A370" s="18" t="s">
        <v>1074</v>
      </c>
      <c r="B370" s="21" t="s">
        <v>1075</v>
      </c>
      <c r="C370" s="106">
        <v>1.02E-6</v>
      </c>
      <c r="D370" s="21" t="s">
        <v>88</v>
      </c>
      <c r="E370" s="21" t="s">
        <v>4651</v>
      </c>
      <c r="F370" s="21" t="s">
        <v>4652</v>
      </c>
      <c r="G370" s="21" t="s">
        <v>1273</v>
      </c>
      <c r="H370" s="21" t="s">
        <v>640</v>
      </c>
      <c r="I370" s="21" t="s">
        <v>4653</v>
      </c>
      <c r="J370" s="21" t="s">
        <v>3502</v>
      </c>
      <c r="K370" s="21" t="s">
        <v>4654</v>
      </c>
      <c r="L370" s="21" t="s">
        <v>4655</v>
      </c>
      <c r="M370" s="21" t="s">
        <v>4656</v>
      </c>
      <c r="N370" s="107" t="s">
        <v>4657</v>
      </c>
    </row>
    <row r="371" spans="1:14">
      <c r="A371" s="18" t="s">
        <v>261</v>
      </c>
      <c r="B371" s="21" t="s">
        <v>262</v>
      </c>
      <c r="C371" s="106">
        <v>1.0499999999999999E-6</v>
      </c>
      <c r="D371" s="21" t="s">
        <v>88</v>
      </c>
      <c r="E371" s="21" t="s">
        <v>263</v>
      </c>
      <c r="F371" s="21" t="s">
        <v>3408</v>
      </c>
      <c r="G371" s="21" t="s">
        <v>1432</v>
      </c>
      <c r="H371" s="21" t="s">
        <v>4658</v>
      </c>
      <c r="I371" s="21" t="s">
        <v>3383</v>
      </c>
      <c r="J371" s="21" t="s">
        <v>4659</v>
      </c>
      <c r="K371" s="21" t="s">
        <v>3591</v>
      </c>
      <c r="L371" s="21" t="s">
        <v>3517</v>
      </c>
      <c r="M371" s="21" t="s">
        <v>1269</v>
      </c>
      <c r="N371" s="107" t="s">
        <v>103</v>
      </c>
    </row>
    <row r="372" spans="1:14">
      <c r="A372" s="18" t="s">
        <v>191</v>
      </c>
      <c r="B372" s="21" t="s">
        <v>192</v>
      </c>
      <c r="C372" s="106">
        <v>1.2500000000000001E-6</v>
      </c>
      <c r="D372" s="21" t="s">
        <v>88</v>
      </c>
      <c r="E372" s="21" t="s">
        <v>3731</v>
      </c>
      <c r="F372" s="21" t="s">
        <v>4660</v>
      </c>
      <c r="G372" s="21" t="s">
        <v>3588</v>
      </c>
      <c r="H372" s="21" t="s">
        <v>1322</v>
      </c>
      <c r="I372" s="21" t="s">
        <v>851</v>
      </c>
      <c r="J372" s="21" t="s">
        <v>3619</v>
      </c>
      <c r="K372" s="21" t="s">
        <v>1304</v>
      </c>
      <c r="L372" s="21" t="s">
        <v>765</v>
      </c>
      <c r="M372" s="21" t="s">
        <v>1142</v>
      </c>
      <c r="N372" s="107" t="s">
        <v>592</v>
      </c>
    </row>
    <row r="373" spans="1:14">
      <c r="A373" s="18" t="s">
        <v>826</v>
      </c>
      <c r="B373" s="21" t="s">
        <v>827</v>
      </c>
      <c r="C373" s="106">
        <v>1.28E-6</v>
      </c>
      <c r="D373" s="21" t="s">
        <v>88</v>
      </c>
      <c r="E373" s="21" t="s">
        <v>361</v>
      </c>
      <c r="F373" s="21" t="s">
        <v>1457</v>
      </c>
      <c r="G373" s="21" t="s">
        <v>3549</v>
      </c>
      <c r="H373" s="21" t="s">
        <v>3961</v>
      </c>
      <c r="I373" s="21" t="s">
        <v>3252</v>
      </c>
      <c r="J373" s="21" t="s">
        <v>3266</v>
      </c>
      <c r="K373" s="21" t="s">
        <v>3539</v>
      </c>
      <c r="L373" s="21" t="s">
        <v>1167</v>
      </c>
      <c r="M373" s="21" t="s">
        <v>496</v>
      </c>
      <c r="N373" s="107" t="s">
        <v>4250</v>
      </c>
    </row>
    <row r="374" spans="1:14">
      <c r="A374" s="18" t="s">
        <v>367</v>
      </c>
      <c r="B374" s="21" t="s">
        <v>368</v>
      </c>
      <c r="C374" s="106">
        <v>1.3799999999999999E-6</v>
      </c>
      <c r="D374" s="21" t="s">
        <v>88</v>
      </c>
      <c r="E374" s="21" t="s">
        <v>1443</v>
      </c>
      <c r="F374" s="21" t="s">
        <v>3288</v>
      </c>
      <c r="G374" s="21" t="s">
        <v>1386</v>
      </c>
      <c r="H374" s="21" t="s">
        <v>3607</v>
      </c>
      <c r="I374" s="21" t="s">
        <v>369</v>
      </c>
      <c r="J374" s="21" t="s">
        <v>370</v>
      </c>
      <c r="K374" s="21" t="s">
        <v>218</v>
      </c>
      <c r="L374" s="21" t="s">
        <v>3459</v>
      </c>
      <c r="M374" s="21" t="s">
        <v>3540</v>
      </c>
      <c r="N374" s="107" t="s">
        <v>4326</v>
      </c>
    </row>
    <row r="375" spans="1:14">
      <c r="A375" s="18" t="s">
        <v>584</v>
      </c>
      <c r="B375" s="21" t="s">
        <v>585</v>
      </c>
      <c r="C375" s="106">
        <v>1.6199999999999999E-6</v>
      </c>
      <c r="D375" s="21" t="s">
        <v>88</v>
      </c>
      <c r="E375" s="21" t="s">
        <v>1263</v>
      </c>
      <c r="F375" s="21" t="s">
        <v>1184</v>
      </c>
      <c r="G375" s="21" t="s">
        <v>442</v>
      </c>
      <c r="H375" s="21" t="s">
        <v>4534</v>
      </c>
      <c r="I375" s="21" t="s">
        <v>1331</v>
      </c>
      <c r="J375" s="21" t="s">
        <v>4661</v>
      </c>
      <c r="K375" s="21" t="s">
        <v>3388</v>
      </c>
      <c r="L375" s="21" t="s">
        <v>3474</v>
      </c>
      <c r="M375" s="21" t="s">
        <v>4319</v>
      </c>
      <c r="N375" s="107" t="s">
        <v>4080</v>
      </c>
    </row>
    <row r="376" spans="1:14">
      <c r="A376" s="18" t="s">
        <v>121</v>
      </c>
      <c r="B376" s="21" t="s">
        <v>122</v>
      </c>
      <c r="C376" s="106">
        <v>1.64E-6</v>
      </c>
      <c r="D376" s="21" t="s">
        <v>88</v>
      </c>
      <c r="E376" s="21" t="s">
        <v>3958</v>
      </c>
      <c r="F376" s="21" t="s">
        <v>3164</v>
      </c>
      <c r="G376" s="21" t="s">
        <v>1257</v>
      </c>
      <c r="H376" s="21" t="s">
        <v>279</v>
      </c>
      <c r="I376" s="21" t="s">
        <v>3235</v>
      </c>
      <c r="J376" s="21" t="s">
        <v>1139</v>
      </c>
      <c r="K376" s="21" t="s">
        <v>496</v>
      </c>
      <c r="L376" s="21" t="s">
        <v>697</v>
      </c>
      <c r="M376" s="21" t="s">
        <v>1297</v>
      </c>
      <c r="N376" s="107" t="s">
        <v>3305</v>
      </c>
    </row>
    <row r="377" spans="1:14">
      <c r="A377" s="18" t="s">
        <v>123</v>
      </c>
      <c r="B377" s="21" t="s">
        <v>124</v>
      </c>
      <c r="C377" s="106">
        <v>1.73E-6</v>
      </c>
      <c r="D377" s="21" t="s">
        <v>88</v>
      </c>
      <c r="E377" s="21" t="s">
        <v>1445</v>
      </c>
      <c r="F377" s="21" t="s">
        <v>125</v>
      </c>
      <c r="G377" s="21" t="s">
        <v>1260</v>
      </c>
      <c r="H377" s="21" t="s">
        <v>4283</v>
      </c>
      <c r="I377" s="21" t="s">
        <v>497</v>
      </c>
      <c r="J377" s="21" t="s">
        <v>3565</v>
      </c>
      <c r="K377" s="21" t="s">
        <v>913</v>
      </c>
      <c r="L377" s="21" t="s">
        <v>4261</v>
      </c>
      <c r="M377" s="21" t="s">
        <v>1160</v>
      </c>
      <c r="N377" s="107" t="s">
        <v>4164</v>
      </c>
    </row>
    <row r="378" spans="1:14">
      <c r="A378" s="18" t="s">
        <v>292</v>
      </c>
      <c r="B378" s="21" t="s">
        <v>293</v>
      </c>
      <c r="C378" s="106">
        <v>1.77E-6</v>
      </c>
      <c r="D378" s="21" t="s">
        <v>88</v>
      </c>
      <c r="E378" s="21" t="s">
        <v>294</v>
      </c>
      <c r="F378" s="21" t="s">
        <v>4167</v>
      </c>
      <c r="G378" s="21" t="s">
        <v>3297</v>
      </c>
      <c r="H378" s="21" t="s">
        <v>4172</v>
      </c>
      <c r="I378" s="21" t="s">
        <v>4662</v>
      </c>
      <c r="J378" s="21" t="s">
        <v>1388</v>
      </c>
      <c r="K378" s="21" t="s">
        <v>295</v>
      </c>
      <c r="L378" s="21" t="s">
        <v>1408</v>
      </c>
      <c r="M378" s="21" t="s">
        <v>1227</v>
      </c>
      <c r="N378" s="107" t="s">
        <v>230</v>
      </c>
    </row>
    <row r="379" spans="1:14">
      <c r="A379" s="18" t="s">
        <v>193</v>
      </c>
      <c r="B379" s="21" t="s">
        <v>194</v>
      </c>
      <c r="C379" s="106">
        <v>1.86E-6</v>
      </c>
      <c r="D379" s="21" t="s">
        <v>88</v>
      </c>
      <c r="E379" s="21" t="s">
        <v>2267</v>
      </c>
      <c r="F379" s="21" t="s">
        <v>195</v>
      </c>
      <c r="G379" s="21" t="s">
        <v>3316</v>
      </c>
      <c r="H379" s="21" t="s">
        <v>2285</v>
      </c>
      <c r="I379" s="21" t="s">
        <v>3168</v>
      </c>
      <c r="J379" s="21" t="s">
        <v>4633</v>
      </c>
      <c r="K379" s="21" t="s">
        <v>4003</v>
      </c>
      <c r="L379" s="21" t="s">
        <v>1453</v>
      </c>
      <c r="M379" s="21" t="s">
        <v>1404</v>
      </c>
      <c r="N379" s="107" t="s">
        <v>4526</v>
      </c>
    </row>
    <row r="380" spans="1:14">
      <c r="A380" s="18" t="s">
        <v>154</v>
      </c>
      <c r="B380" s="21" t="s">
        <v>155</v>
      </c>
      <c r="C380" s="106">
        <v>2.03E-6</v>
      </c>
      <c r="D380" s="21" t="s">
        <v>88</v>
      </c>
      <c r="E380" s="21" t="s">
        <v>3381</v>
      </c>
      <c r="F380" s="21" t="s">
        <v>3382</v>
      </c>
      <c r="G380" s="21" t="s">
        <v>156</v>
      </c>
      <c r="H380" s="21" t="s">
        <v>3410</v>
      </c>
      <c r="I380" s="21" t="s">
        <v>4106</v>
      </c>
      <c r="J380" s="21" t="s">
        <v>4625</v>
      </c>
      <c r="K380" s="21" t="s">
        <v>112</v>
      </c>
      <c r="L380" s="21" t="s">
        <v>4663</v>
      </c>
      <c r="M380" s="21" t="s">
        <v>3285</v>
      </c>
      <c r="N380" s="107" t="s">
        <v>4506</v>
      </c>
    </row>
    <row r="381" spans="1:14">
      <c r="A381" s="18" t="s">
        <v>400</v>
      </c>
      <c r="B381" s="21" t="s">
        <v>401</v>
      </c>
      <c r="C381" s="106">
        <v>2.12E-6</v>
      </c>
      <c r="D381" s="21" t="s">
        <v>88</v>
      </c>
      <c r="E381" s="21" t="s">
        <v>4664</v>
      </c>
      <c r="F381" s="21" t="s">
        <v>3478</v>
      </c>
      <c r="G381" s="21" t="s">
        <v>3731</v>
      </c>
      <c r="H381" s="21" t="s">
        <v>4085</v>
      </c>
      <c r="I381" s="21" t="s">
        <v>402</v>
      </c>
      <c r="J381" s="21" t="s">
        <v>3175</v>
      </c>
      <c r="K381" s="21" t="s">
        <v>403</v>
      </c>
      <c r="L381" s="21" t="s">
        <v>4665</v>
      </c>
      <c r="M381" s="21" t="s">
        <v>1393</v>
      </c>
      <c r="N381" s="107" t="s">
        <v>218</v>
      </c>
    </row>
    <row r="382" spans="1:14">
      <c r="A382" s="18" t="s">
        <v>932</v>
      </c>
      <c r="B382" s="21" t="s">
        <v>933</v>
      </c>
      <c r="C382" s="106">
        <v>2.3999999999999999E-6</v>
      </c>
      <c r="D382" s="21" t="s">
        <v>88</v>
      </c>
      <c r="E382" s="21" t="s">
        <v>4666</v>
      </c>
      <c r="F382" s="21" t="s">
        <v>4623</v>
      </c>
      <c r="G382" s="21" t="s">
        <v>302</v>
      </c>
      <c r="H382" s="21" t="s">
        <v>3718</v>
      </c>
      <c r="I382" s="21" t="s">
        <v>2278</v>
      </c>
      <c r="J382" s="21" t="s">
        <v>2270</v>
      </c>
      <c r="K382" s="21" t="s">
        <v>1460</v>
      </c>
      <c r="L382" s="21" t="s">
        <v>4211</v>
      </c>
      <c r="M382" s="21" t="s">
        <v>1379</v>
      </c>
      <c r="N382" s="107" t="s">
        <v>1344</v>
      </c>
    </row>
    <row r="383" spans="1:14">
      <c r="A383" s="18" t="s">
        <v>842</v>
      </c>
      <c r="B383" s="21" t="s">
        <v>843</v>
      </c>
      <c r="C383" s="106">
        <v>2.7E-6</v>
      </c>
      <c r="D383" s="21" t="s">
        <v>88</v>
      </c>
      <c r="E383" s="21" t="s">
        <v>844</v>
      </c>
      <c r="F383" s="21" t="s">
        <v>1255</v>
      </c>
      <c r="G383" s="21" t="s">
        <v>4612</v>
      </c>
      <c r="H383" s="21" t="s">
        <v>4667</v>
      </c>
      <c r="I383" s="21" t="s">
        <v>3491</v>
      </c>
      <c r="J383" s="21" t="s">
        <v>3180</v>
      </c>
      <c r="K383" s="21" t="s">
        <v>4668</v>
      </c>
      <c r="L383" s="21" t="s">
        <v>3586</v>
      </c>
      <c r="M383" s="21" t="s">
        <v>4669</v>
      </c>
      <c r="N383" s="107" t="s">
        <v>1058</v>
      </c>
    </row>
    <row r="384" spans="1:14">
      <c r="A384" s="18" t="s">
        <v>4670</v>
      </c>
      <c r="B384" s="21" t="s">
        <v>4671</v>
      </c>
      <c r="C384" s="106">
        <v>2.88E-6</v>
      </c>
      <c r="D384" s="21" t="s">
        <v>88</v>
      </c>
      <c r="E384" s="21" t="s">
        <v>1420</v>
      </c>
      <c r="F384" s="21" t="s">
        <v>909</v>
      </c>
      <c r="G384" s="21" t="s">
        <v>4672</v>
      </c>
      <c r="H384" s="21" t="s">
        <v>4613</v>
      </c>
      <c r="I384" s="21" t="s">
        <v>4516</v>
      </c>
      <c r="J384" s="21" t="s">
        <v>3527</v>
      </c>
      <c r="K384" s="21" t="s">
        <v>3228</v>
      </c>
      <c r="L384" s="21" t="s">
        <v>4315</v>
      </c>
      <c r="M384" s="21" t="s">
        <v>3459</v>
      </c>
      <c r="N384" s="107" t="s">
        <v>3706</v>
      </c>
    </row>
    <row r="385" spans="1:14">
      <c r="A385" s="18" t="s">
        <v>4673</v>
      </c>
      <c r="B385" s="21" t="s">
        <v>4674</v>
      </c>
      <c r="C385" s="106">
        <v>2.9500000000000001E-6</v>
      </c>
      <c r="D385" s="21" t="s">
        <v>88</v>
      </c>
      <c r="E385" s="21" t="s">
        <v>416</v>
      </c>
      <c r="F385" s="21" t="s">
        <v>3537</v>
      </c>
      <c r="G385" s="21" t="s">
        <v>4675</v>
      </c>
      <c r="H385" s="21" t="s">
        <v>1128</v>
      </c>
      <c r="I385" s="21" t="s">
        <v>4676</v>
      </c>
      <c r="J385" s="21" t="s">
        <v>3395</v>
      </c>
      <c r="K385" s="21" t="s">
        <v>4677</v>
      </c>
      <c r="L385" s="21" t="s">
        <v>3180</v>
      </c>
      <c r="M385" s="21" t="s">
        <v>4678</v>
      </c>
      <c r="N385" s="107" t="s">
        <v>3460</v>
      </c>
    </row>
    <row r="386" spans="1:14">
      <c r="A386" s="18" t="s">
        <v>236</v>
      </c>
      <c r="B386" s="21" t="s">
        <v>237</v>
      </c>
      <c r="C386" s="106">
        <v>3.1099999999999999E-6</v>
      </c>
      <c r="D386" s="21" t="s">
        <v>88</v>
      </c>
      <c r="E386" s="21" t="s">
        <v>4679</v>
      </c>
      <c r="F386" s="21" t="s">
        <v>156</v>
      </c>
      <c r="G386" s="21" t="s">
        <v>4666</v>
      </c>
      <c r="H386" s="21" t="s">
        <v>3594</v>
      </c>
      <c r="I386" s="21" t="s">
        <v>2276</v>
      </c>
      <c r="J386" s="21" t="s">
        <v>1278</v>
      </c>
      <c r="K386" s="21" t="s">
        <v>107</v>
      </c>
      <c r="L386" s="21" t="s">
        <v>376</v>
      </c>
      <c r="M386" s="21" t="s">
        <v>177</v>
      </c>
      <c r="N386" s="107" t="s">
        <v>3175</v>
      </c>
    </row>
    <row r="387" spans="1:14">
      <c r="A387" s="18" t="s">
        <v>385</v>
      </c>
      <c r="B387" s="21" t="s">
        <v>386</v>
      </c>
      <c r="C387" s="106">
        <v>3.2899999999999998E-6</v>
      </c>
      <c r="D387" s="21" t="s">
        <v>88</v>
      </c>
      <c r="E387" s="21" t="s">
        <v>4680</v>
      </c>
      <c r="F387" s="21" t="s">
        <v>387</v>
      </c>
      <c r="G387" s="21" t="s">
        <v>4681</v>
      </c>
      <c r="H387" s="21" t="s">
        <v>3486</v>
      </c>
      <c r="I387" s="21" t="s">
        <v>3223</v>
      </c>
      <c r="J387" s="21" t="s">
        <v>4682</v>
      </c>
      <c r="K387" s="21" t="s">
        <v>4683</v>
      </c>
      <c r="L387" s="21" t="s">
        <v>1315</v>
      </c>
      <c r="M387" s="21" t="s">
        <v>339</v>
      </c>
      <c r="N387" s="107" t="s">
        <v>1310</v>
      </c>
    </row>
    <row r="388" spans="1:14">
      <c r="A388" s="18" t="s">
        <v>131</v>
      </c>
      <c r="B388" s="21" t="s">
        <v>132</v>
      </c>
      <c r="C388" s="106">
        <v>3.36E-6</v>
      </c>
      <c r="D388" s="21" t="s">
        <v>88</v>
      </c>
      <c r="E388" s="21" t="s">
        <v>133</v>
      </c>
      <c r="F388" s="21" t="s">
        <v>1420</v>
      </c>
      <c r="G388" s="21" t="s">
        <v>3538</v>
      </c>
      <c r="H388" s="21" t="s">
        <v>1355</v>
      </c>
      <c r="I388" s="21" t="s">
        <v>1368</v>
      </c>
      <c r="J388" s="21" t="s">
        <v>3572</v>
      </c>
      <c r="K388" s="21" t="s">
        <v>4684</v>
      </c>
      <c r="L388" s="21" t="s">
        <v>1152</v>
      </c>
      <c r="M388" s="21" t="s">
        <v>891</v>
      </c>
      <c r="N388" s="107" t="s">
        <v>497</v>
      </c>
    </row>
    <row r="389" spans="1:14">
      <c r="A389" s="18" t="s">
        <v>162</v>
      </c>
      <c r="B389" s="21" t="s">
        <v>163</v>
      </c>
      <c r="C389" s="106">
        <v>3.4199999999999999E-6</v>
      </c>
      <c r="D389" s="21" t="s">
        <v>88</v>
      </c>
      <c r="E389" s="21" t="s">
        <v>3221</v>
      </c>
      <c r="F389" s="21" t="s">
        <v>2267</v>
      </c>
      <c r="G389" s="21" t="s">
        <v>3449</v>
      </c>
      <c r="H389" s="21" t="s">
        <v>164</v>
      </c>
      <c r="I389" s="21" t="s">
        <v>4685</v>
      </c>
      <c r="J389" s="21" t="s">
        <v>4076</v>
      </c>
      <c r="K389" s="21" t="s">
        <v>4623</v>
      </c>
      <c r="L389" s="21" t="s">
        <v>1459</v>
      </c>
      <c r="M389" s="21" t="s">
        <v>1221</v>
      </c>
      <c r="N389" s="107" t="s">
        <v>142</v>
      </c>
    </row>
    <row r="390" spans="1:14">
      <c r="A390" s="18" t="s">
        <v>484</v>
      </c>
      <c r="B390" s="21" t="s">
        <v>485</v>
      </c>
      <c r="C390" s="106">
        <v>3.4400000000000001E-6</v>
      </c>
      <c r="D390" s="21" t="s">
        <v>88</v>
      </c>
      <c r="E390" s="21" t="s">
        <v>195</v>
      </c>
      <c r="F390" s="21" t="s">
        <v>4683</v>
      </c>
      <c r="G390" s="21" t="s">
        <v>4686</v>
      </c>
      <c r="H390" s="21" t="s">
        <v>1315</v>
      </c>
      <c r="I390" s="21" t="s">
        <v>3594</v>
      </c>
      <c r="J390" s="21" t="s">
        <v>3295</v>
      </c>
      <c r="K390" s="21" t="s">
        <v>3244</v>
      </c>
      <c r="L390" s="21" t="s">
        <v>3478</v>
      </c>
      <c r="M390" s="21" t="s">
        <v>1452</v>
      </c>
      <c r="N390" s="107" t="s">
        <v>1204</v>
      </c>
    </row>
    <row r="391" spans="1:14">
      <c r="A391" s="18" t="s">
        <v>965</v>
      </c>
      <c r="B391" s="21" t="s">
        <v>966</v>
      </c>
      <c r="C391" s="106">
        <v>3.8E-6</v>
      </c>
      <c r="D391" s="21" t="s">
        <v>88</v>
      </c>
      <c r="E391" s="21" t="s">
        <v>1379</v>
      </c>
      <c r="F391" s="21" t="s">
        <v>3785</v>
      </c>
      <c r="G391" s="21" t="s">
        <v>3573</v>
      </c>
      <c r="H391" s="21" t="s">
        <v>4105</v>
      </c>
      <c r="I391" s="21" t="s">
        <v>1331</v>
      </c>
      <c r="J391" s="21" t="s">
        <v>571</v>
      </c>
      <c r="K391" s="21" t="s">
        <v>4687</v>
      </c>
      <c r="L391" s="21" t="s">
        <v>1346</v>
      </c>
      <c r="M391" s="21" t="s">
        <v>961</v>
      </c>
      <c r="N391" s="107" t="s">
        <v>3832</v>
      </c>
    </row>
    <row r="392" spans="1:14">
      <c r="A392" s="18" t="s">
        <v>486</v>
      </c>
      <c r="B392" s="21" t="s">
        <v>487</v>
      </c>
      <c r="C392" s="106">
        <v>4.0400000000000003E-6</v>
      </c>
      <c r="D392" s="21" t="s">
        <v>88</v>
      </c>
      <c r="E392" s="21" t="s">
        <v>488</v>
      </c>
      <c r="F392" s="21" t="s">
        <v>3383</v>
      </c>
      <c r="G392" s="21" t="s">
        <v>1450</v>
      </c>
      <c r="H392" s="21" t="s">
        <v>1451</v>
      </c>
      <c r="I392" s="21" t="s">
        <v>3363</v>
      </c>
      <c r="J392" s="21" t="s">
        <v>3284</v>
      </c>
      <c r="K392" s="21" t="s">
        <v>3170</v>
      </c>
      <c r="L392" s="21" t="s">
        <v>3243</v>
      </c>
      <c r="M392" s="21" t="s">
        <v>4688</v>
      </c>
      <c r="N392" s="107" t="s">
        <v>3633</v>
      </c>
    </row>
    <row r="393" spans="1:14">
      <c r="A393" s="18" t="s">
        <v>936</v>
      </c>
      <c r="B393" s="21" t="s">
        <v>937</v>
      </c>
      <c r="C393" s="106">
        <v>5.0900000000000004E-6</v>
      </c>
      <c r="D393" s="21" t="s">
        <v>88</v>
      </c>
      <c r="E393" s="21" t="s">
        <v>1307</v>
      </c>
      <c r="F393" s="21" t="s">
        <v>938</v>
      </c>
      <c r="G393" s="21" t="s">
        <v>3416</v>
      </c>
      <c r="H393" s="21" t="s">
        <v>3290</v>
      </c>
      <c r="I393" s="21" t="s">
        <v>4555</v>
      </c>
      <c r="J393" s="21" t="s">
        <v>3698</v>
      </c>
      <c r="K393" s="21" t="s">
        <v>4315</v>
      </c>
      <c r="L393" s="21" t="s">
        <v>3540</v>
      </c>
      <c r="M393" s="21" t="s">
        <v>4689</v>
      </c>
      <c r="N393" s="107" t="s">
        <v>4122</v>
      </c>
    </row>
    <row r="394" spans="1:14">
      <c r="A394" s="18" t="s">
        <v>428</v>
      </c>
      <c r="B394" s="21" t="s">
        <v>429</v>
      </c>
      <c r="C394" s="106">
        <v>5.1100000000000002E-6</v>
      </c>
      <c r="D394" s="21" t="s">
        <v>88</v>
      </c>
      <c r="E394" s="21" t="s">
        <v>3185</v>
      </c>
      <c r="F394" s="21" t="s">
        <v>4690</v>
      </c>
      <c r="G394" s="21" t="s">
        <v>4641</v>
      </c>
      <c r="H394" s="21" t="s">
        <v>1361</v>
      </c>
      <c r="I394" s="21" t="s">
        <v>4615</v>
      </c>
      <c r="J394" s="21" t="s">
        <v>4666</v>
      </c>
      <c r="K394" s="21" t="s">
        <v>4367</v>
      </c>
      <c r="L394" s="21" t="s">
        <v>1382</v>
      </c>
      <c r="M394" s="21" t="s">
        <v>4691</v>
      </c>
      <c r="N394" s="107" t="s">
        <v>804</v>
      </c>
    </row>
    <row r="395" spans="1:14">
      <c r="A395" s="18" t="s">
        <v>914</v>
      </c>
      <c r="B395" s="21" t="s">
        <v>915</v>
      </c>
      <c r="C395" s="106">
        <v>5.8000000000000004E-6</v>
      </c>
      <c r="D395" s="21" t="s">
        <v>88</v>
      </c>
      <c r="E395" s="21" t="s">
        <v>916</v>
      </c>
      <c r="F395" s="21" t="s">
        <v>3170</v>
      </c>
      <c r="G395" s="21" t="s">
        <v>3330</v>
      </c>
      <c r="H395" s="21" t="s">
        <v>1309</v>
      </c>
      <c r="I395" s="21" t="s">
        <v>3175</v>
      </c>
      <c r="J395" s="21" t="s">
        <v>917</v>
      </c>
      <c r="K395" s="21" t="s">
        <v>3784</v>
      </c>
      <c r="L395" s="21" t="s">
        <v>3550</v>
      </c>
      <c r="M395" s="21" t="s">
        <v>1343</v>
      </c>
      <c r="N395" s="107" t="s">
        <v>938</v>
      </c>
    </row>
    <row r="396" spans="1:14">
      <c r="A396" s="18" t="s">
        <v>1026</v>
      </c>
      <c r="B396" s="21" t="s">
        <v>1027</v>
      </c>
      <c r="C396" s="106">
        <v>6.0900000000000001E-6</v>
      </c>
      <c r="D396" s="21" t="s">
        <v>88</v>
      </c>
      <c r="E396" s="21" t="s">
        <v>3946</v>
      </c>
      <c r="F396" s="21" t="s">
        <v>1399</v>
      </c>
      <c r="G396" s="21" t="s">
        <v>4692</v>
      </c>
      <c r="H396" s="21" t="s">
        <v>1362</v>
      </c>
      <c r="I396" s="21" t="s">
        <v>888</v>
      </c>
      <c r="J396" s="21" t="s">
        <v>3194</v>
      </c>
      <c r="K396" s="21" t="s">
        <v>3367</v>
      </c>
      <c r="L396" s="21" t="s">
        <v>4066</v>
      </c>
      <c r="M396" s="21" t="s">
        <v>3493</v>
      </c>
      <c r="N396" s="107" t="s">
        <v>3937</v>
      </c>
    </row>
    <row r="397" spans="1:14">
      <c r="A397" s="18" t="s">
        <v>557</v>
      </c>
      <c r="B397" s="21" t="s">
        <v>558</v>
      </c>
      <c r="C397" s="106">
        <v>6.1E-6</v>
      </c>
      <c r="D397" s="21" t="s">
        <v>88</v>
      </c>
      <c r="E397" s="21" t="s">
        <v>559</v>
      </c>
      <c r="F397" s="21" t="s">
        <v>3307</v>
      </c>
      <c r="G397" s="21" t="s">
        <v>3538</v>
      </c>
      <c r="H397" s="21" t="s">
        <v>3235</v>
      </c>
      <c r="I397" s="21" t="s">
        <v>3252</v>
      </c>
      <c r="J397" s="21" t="s">
        <v>1362</v>
      </c>
      <c r="K397" s="21" t="s">
        <v>960</v>
      </c>
      <c r="L397" s="21" t="s">
        <v>1276</v>
      </c>
      <c r="M397" s="21" t="s">
        <v>556</v>
      </c>
      <c r="N397" s="107" t="s">
        <v>1151</v>
      </c>
    </row>
    <row r="398" spans="1:14">
      <c r="A398" s="18" t="s">
        <v>654</v>
      </c>
      <c r="B398" s="21" t="s">
        <v>655</v>
      </c>
      <c r="C398" s="106">
        <v>7.3599999999999998E-6</v>
      </c>
      <c r="D398" s="21" t="s">
        <v>88</v>
      </c>
      <c r="E398" s="21" t="s">
        <v>3478</v>
      </c>
      <c r="F398" s="21" t="s">
        <v>656</v>
      </c>
      <c r="G398" s="21" t="s">
        <v>3599</v>
      </c>
      <c r="H398" s="21" t="s">
        <v>3201</v>
      </c>
      <c r="I398" s="21" t="s">
        <v>3309</v>
      </c>
      <c r="J398" s="21" t="s">
        <v>4693</v>
      </c>
      <c r="K398" s="21" t="s">
        <v>4694</v>
      </c>
      <c r="L398" s="21" t="s">
        <v>4695</v>
      </c>
      <c r="M398" s="21" t="s">
        <v>1228</v>
      </c>
      <c r="N398" s="107" t="s">
        <v>4425</v>
      </c>
    </row>
    <row r="399" spans="1:14">
      <c r="A399" s="18" t="s">
        <v>408</v>
      </c>
      <c r="B399" s="21" t="s">
        <v>409</v>
      </c>
      <c r="C399" s="106">
        <v>7.6399999999999997E-6</v>
      </c>
      <c r="D399" s="21" t="s">
        <v>88</v>
      </c>
      <c r="E399" s="21" t="s">
        <v>3451</v>
      </c>
      <c r="F399" s="21" t="s">
        <v>3330</v>
      </c>
      <c r="G399" s="21" t="s">
        <v>4174</v>
      </c>
      <c r="H399" s="21" t="s">
        <v>410</v>
      </c>
      <c r="I399" s="21" t="s">
        <v>1263</v>
      </c>
      <c r="J399" s="21" t="s">
        <v>411</v>
      </c>
      <c r="K399" s="21" t="s">
        <v>322</v>
      </c>
      <c r="L399" s="21" t="s">
        <v>180</v>
      </c>
      <c r="M399" s="21" t="s">
        <v>3414</v>
      </c>
      <c r="N399" s="107" t="s">
        <v>3539</v>
      </c>
    </row>
    <row r="400" spans="1:14">
      <c r="A400" s="18" t="s">
        <v>433</v>
      </c>
      <c r="B400" s="21" t="s">
        <v>434</v>
      </c>
      <c r="C400" s="106">
        <v>8.6200000000000005E-6</v>
      </c>
      <c r="D400" s="21" t="s">
        <v>88</v>
      </c>
      <c r="E400" s="21" t="s">
        <v>4696</v>
      </c>
      <c r="F400" s="21" t="s">
        <v>3975</v>
      </c>
      <c r="G400" s="21" t="s">
        <v>3318</v>
      </c>
      <c r="H400" s="21" t="s">
        <v>1255</v>
      </c>
      <c r="I400" s="21" t="s">
        <v>3176</v>
      </c>
      <c r="J400" s="21" t="s">
        <v>435</v>
      </c>
      <c r="K400" s="21" t="s">
        <v>3812</v>
      </c>
      <c r="L400" s="21" t="s">
        <v>3165</v>
      </c>
      <c r="M400" s="21" t="s">
        <v>898</v>
      </c>
      <c r="N400" s="107" t="s">
        <v>4496</v>
      </c>
    </row>
    <row r="401" spans="1:14">
      <c r="A401" s="18" t="s">
        <v>545</v>
      </c>
      <c r="B401" s="21" t="s">
        <v>546</v>
      </c>
      <c r="C401" s="106">
        <v>9.1099999999999992E-6</v>
      </c>
      <c r="D401" s="21" t="s">
        <v>88</v>
      </c>
      <c r="E401" s="21" t="s">
        <v>4617</v>
      </c>
      <c r="F401" s="21" t="s">
        <v>4679</v>
      </c>
      <c r="G401" s="21" t="s">
        <v>3511</v>
      </c>
      <c r="H401" s="21" t="s">
        <v>1352</v>
      </c>
      <c r="I401" s="21" t="s">
        <v>547</v>
      </c>
      <c r="J401" s="21" t="s">
        <v>3277</v>
      </c>
      <c r="K401" s="21" t="s">
        <v>3361</v>
      </c>
      <c r="L401" s="21" t="s">
        <v>548</v>
      </c>
      <c r="M401" s="21" t="s">
        <v>1441</v>
      </c>
      <c r="N401" s="107" t="s">
        <v>836</v>
      </c>
    </row>
    <row r="402" spans="1:14">
      <c r="A402" s="18" t="s">
        <v>4697</v>
      </c>
      <c r="B402" s="21" t="s">
        <v>4698</v>
      </c>
      <c r="C402" s="106">
        <v>9.91E-6</v>
      </c>
      <c r="D402" s="21" t="s">
        <v>88</v>
      </c>
      <c r="E402" s="21" t="s">
        <v>4699</v>
      </c>
      <c r="F402" s="21" t="s">
        <v>4700</v>
      </c>
      <c r="G402" s="21" t="s">
        <v>4701</v>
      </c>
      <c r="H402" s="21" t="s">
        <v>3994</v>
      </c>
      <c r="I402" s="21" t="s">
        <v>909</v>
      </c>
      <c r="J402" s="21" t="s">
        <v>4607</v>
      </c>
      <c r="K402" s="21" t="s">
        <v>500</v>
      </c>
      <c r="L402" s="21" t="s">
        <v>1393</v>
      </c>
      <c r="M402" s="21" t="s">
        <v>3422</v>
      </c>
      <c r="N402" s="107" t="s">
        <v>3302</v>
      </c>
    </row>
    <row r="403" spans="1:14">
      <c r="A403" s="18" t="s">
        <v>572</v>
      </c>
      <c r="B403" s="21" t="s">
        <v>573</v>
      </c>
      <c r="C403" s="106">
        <v>1.0000000000000001E-5</v>
      </c>
      <c r="D403" s="21" t="s">
        <v>88</v>
      </c>
      <c r="E403" s="21" t="s">
        <v>4702</v>
      </c>
      <c r="F403" s="21" t="s">
        <v>4703</v>
      </c>
      <c r="G403" s="21" t="s">
        <v>1205</v>
      </c>
      <c r="H403" s="21" t="s">
        <v>1156</v>
      </c>
      <c r="I403" s="21" t="s">
        <v>3294</v>
      </c>
      <c r="J403" s="21" t="s">
        <v>1186</v>
      </c>
      <c r="K403" s="21" t="s">
        <v>1207</v>
      </c>
      <c r="L403" s="21" t="s">
        <v>847</v>
      </c>
      <c r="M403" s="21" t="s">
        <v>4704</v>
      </c>
      <c r="N403" s="107" t="s">
        <v>1220</v>
      </c>
    </row>
    <row r="404" spans="1:14">
      <c r="A404" s="18" t="s">
        <v>4705</v>
      </c>
      <c r="B404" s="21" t="s">
        <v>4706</v>
      </c>
      <c r="C404" s="106">
        <v>1.0200000000000001E-5</v>
      </c>
      <c r="D404" s="21" t="s">
        <v>88</v>
      </c>
      <c r="E404" s="21" t="s">
        <v>4707</v>
      </c>
      <c r="F404" s="21" t="s">
        <v>3992</v>
      </c>
      <c r="G404" s="21" t="s">
        <v>3993</v>
      </c>
      <c r="H404" s="21" t="s">
        <v>3957</v>
      </c>
      <c r="I404" s="21" t="s">
        <v>3600</v>
      </c>
      <c r="J404" s="21" t="s">
        <v>4708</v>
      </c>
      <c r="K404" s="21" t="s">
        <v>4709</v>
      </c>
      <c r="L404" s="21" t="s">
        <v>1399</v>
      </c>
      <c r="M404" s="21" t="s">
        <v>4710</v>
      </c>
      <c r="N404" s="107" t="s">
        <v>1169</v>
      </c>
    </row>
    <row r="405" spans="1:14">
      <c r="A405" s="18" t="s">
        <v>833</v>
      </c>
      <c r="B405" s="21" t="s">
        <v>834</v>
      </c>
      <c r="C405" s="106">
        <v>1.0699999999999999E-5</v>
      </c>
      <c r="D405" s="21" t="s">
        <v>88</v>
      </c>
      <c r="E405" s="21" t="s">
        <v>3408</v>
      </c>
      <c r="F405" s="21" t="s">
        <v>3242</v>
      </c>
      <c r="G405" s="21" t="s">
        <v>4686</v>
      </c>
      <c r="H405" s="21" t="s">
        <v>835</v>
      </c>
      <c r="I405" s="21" t="s">
        <v>1363</v>
      </c>
      <c r="J405" s="21" t="s">
        <v>4685</v>
      </c>
      <c r="K405" s="21" t="s">
        <v>836</v>
      </c>
      <c r="L405" s="21" t="s">
        <v>3226</v>
      </c>
      <c r="M405" s="21" t="s">
        <v>4711</v>
      </c>
      <c r="N405" s="107" t="s">
        <v>101</v>
      </c>
    </row>
    <row r="406" spans="1:14">
      <c r="A406" s="18" t="s">
        <v>1047</v>
      </c>
      <c r="B406" s="21" t="s">
        <v>1048</v>
      </c>
      <c r="C406" s="106">
        <v>1.2099999999999999E-5</v>
      </c>
      <c r="D406" s="21" t="s">
        <v>88</v>
      </c>
      <c r="E406" s="21" t="s">
        <v>3720</v>
      </c>
      <c r="F406" s="21" t="s">
        <v>4013</v>
      </c>
      <c r="G406" s="21" t="s">
        <v>212</v>
      </c>
      <c r="H406" s="21" t="s">
        <v>3249</v>
      </c>
      <c r="I406" s="21" t="s">
        <v>4651</v>
      </c>
      <c r="J406" s="21" t="s">
        <v>891</v>
      </c>
      <c r="K406" s="21" t="s">
        <v>4712</v>
      </c>
      <c r="L406" s="21" t="s">
        <v>1157</v>
      </c>
      <c r="M406" s="21" t="s">
        <v>4713</v>
      </c>
      <c r="N406" s="107" t="s">
        <v>350</v>
      </c>
    </row>
    <row r="407" spans="1:14">
      <c r="A407" s="18" t="s">
        <v>4714</v>
      </c>
      <c r="B407" s="21" t="s">
        <v>4715</v>
      </c>
      <c r="C407" s="106">
        <v>1.2799999999999999E-5</v>
      </c>
      <c r="D407" s="21" t="s">
        <v>88</v>
      </c>
      <c r="E407" s="21" t="s">
        <v>4716</v>
      </c>
      <c r="F407" s="21" t="s">
        <v>3537</v>
      </c>
      <c r="G407" s="21" t="s">
        <v>4717</v>
      </c>
      <c r="H407" s="21" t="s">
        <v>4718</v>
      </c>
      <c r="I407" s="21" t="s">
        <v>1256</v>
      </c>
      <c r="J407" s="21" t="s">
        <v>3551</v>
      </c>
      <c r="K407" s="21" t="s">
        <v>1308</v>
      </c>
      <c r="L407" s="21" t="s">
        <v>571</v>
      </c>
      <c r="M407" s="21" t="s">
        <v>4719</v>
      </c>
      <c r="N407" s="107" t="s">
        <v>3763</v>
      </c>
    </row>
    <row r="408" spans="1:14">
      <c r="A408" s="18" t="s">
        <v>549</v>
      </c>
      <c r="B408" s="21" t="s">
        <v>550</v>
      </c>
      <c r="C408" s="106">
        <v>1.3499999999999999E-5</v>
      </c>
      <c r="D408" s="21" t="s">
        <v>88</v>
      </c>
      <c r="E408" s="21" t="s">
        <v>3448</v>
      </c>
      <c r="F408" s="21" t="s">
        <v>4720</v>
      </c>
      <c r="G408" s="21" t="s">
        <v>3996</v>
      </c>
      <c r="H408" s="21" t="s">
        <v>1452</v>
      </c>
      <c r="I408" s="21" t="s">
        <v>114</v>
      </c>
      <c r="J408" s="21" t="s">
        <v>4588</v>
      </c>
      <c r="K408" s="21" t="s">
        <v>727</v>
      </c>
      <c r="L408" s="21" t="s">
        <v>3292</v>
      </c>
      <c r="M408" s="21" t="s">
        <v>3733</v>
      </c>
      <c r="N408" s="107" t="s">
        <v>4223</v>
      </c>
    </row>
    <row r="409" spans="1:14">
      <c r="A409" s="18" t="s">
        <v>725</v>
      </c>
      <c r="B409" s="21" t="s">
        <v>726</v>
      </c>
      <c r="C409" s="106">
        <v>1.36E-5</v>
      </c>
      <c r="D409" s="21" t="s">
        <v>88</v>
      </c>
      <c r="E409" s="21" t="s">
        <v>133</v>
      </c>
      <c r="F409" s="21" t="s">
        <v>1457</v>
      </c>
      <c r="G409" s="21" t="s">
        <v>1231</v>
      </c>
      <c r="H409" s="21" t="s">
        <v>4721</v>
      </c>
      <c r="I409" s="21" t="s">
        <v>4332</v>
      </c>
      <c r="J409" s="21" t="s">
        <v>3807</v>
      </c>
      <c r="K409" s="21" t="s">
        <v>4176</v>
      </c>
      <c r="L409" s="21" t="s">
        <v>3474</v>
      </c>
      <c r="M409" s="21" t="s">
        <v>4042</v>
      </c>
      <c r="N409" s="107" t="s">
        <v>1160</v>
      </c>
    </row>
    <row r="410" spans="1:14">
      <c r="A410" s="18" t="s">
        <v>905</v>
      </c>
      <c r="B410" s="21" t="s">
        <v>906</v>
      </c>
      <c r="C410" s="106">
        <v>1.6099999999999998E-5</v>
      </c>
      <c r="D410" s="21" t="s">
        <v>88</v>
      </c>
      <c r="E410" s="21" t="s">
        <v>3197</v>
      </c>
      <c r="F410" s="21" t="s">
        <v>1445</v>
      </c>
      <c r="G410" s="21" t="s">
        <v>3799</v>
      </c>
      <c r="H410" s="21" t="s">
        <v>3618</v>
      </c>
      <c r="I410" s="21" t="s">
        <v>3165</v>
      </c>
      <c r="J410" s="21" t="s">
        <v>3236</v>
      </c>
      <c r="K410" s="21" t="s">
        <v>1120</v>
      </c>
      <c r="L410" s="21" t="s">
        <v>1298</v>
      </c>
      <c r="M410" s="21" t="s">
        <v>799</v>
      </c>
      <c r="N410" s="107" t="s">
        <v>4722</v>
      </c>
    </row>
    <row r="411" spans="1:14">
      <c r="A411" s="18" t="s">
        <v>751</v>
      </c>
      <c r="B411" s="21" t="s">
        <v>752</v>
      </c>
      <c r="C411" s="106">
        <v>1.8499999999999999E-5</v>
      </c>
      <c r="D411" s="21" t="s">
        <v>88</v>
      </c>
      <c r="E411" s="21" t="s">
        <v>1420</v>
      </c>
      <c r="F411" s="21" t="s">
        <v>4723</v>
      </c>
      <c r="G411" s="21" t="s">
        <v>1392</v>
      </c>
      <c r="H411" s="21" t="s">
        <v>142</v>
      </c>
      <c r="I411" s="21" t="s">
        <v>4724</v>
      </c>
      <c r="J411" s="21" t="s">
        <v>3250</v>
      </c>
      <c r="K411" s="21" t="s">
        <v>3572</v>
      </c>
      <c r="L411" s="21" t="s">
        <v>799</v>
      </c>
      <c r="M411" s="21" t="s">
        <v>640</v>
      </c>
      <c r="N411" s="107" t="s">
        <v>4725</v>
      </c>
    </row>
    <row r="412" spans="1:14">
      <c r="A412" s="18" t="s">
        <v>456</v>
      </c>
      <c r="B412" s="21" t="s">
        <v>457</v>
      </c>
      <c r="C412" s="106">
        <v>2.0299999999999999E-5</v>
      </c>
      <c r="D412" s="21" t="s">
        <v>88</v>
      </c>
      <c r="E412" s="21" t="s">
        <v>1453</v>
      </c>
      <c r="F412" s="21" t="s">
        <v>3291</v>
      </c>
      <c r="G412" s="21" t="s">
        <v>3294</v>
      </c>
      <c r="H412" s="21" t="s">
        <v>198</v>
      </c>
      <c r="I412" s="21" t="s">
        <v>143</v>
      </c>
      <c r="J412" s="21" t="s">
        <v>3490</v>
      </c>
      <c r="K412" s="21" t="s">
        <v>3405</v>
      </c>
      <c r="L412" s="21" t="s">
        <v>3538</v>
      </c>
      <c r="M412" s="21" t="s">
        <v>1188</v>
      </c>
      <c r="N412" s="107" t="s">
        <v>3266</v>
      </c>
    </row>
    <row r="413" spans="1:14">
      <c r="A413" s="18" t="s">
        <v>802</v>
      </c>
      <c r="B413" s="21" t="s">
        <v>803</v>
      </c>
      <c r="C413" s="106">
        <v>2.0299999999999999E-5</v>
      </c>
      <c r="D413" s="21" t="s">
        <v>88</v>
      </c>
      <c r="E413" s="21" t="s">
        <v>1326</v>
      </c>
      <c r="F413" s="21" t="s">
        <v>3362</v>
      </c>
      <c r="G413" s="21" t="s">
        <v>1461</v>
      </c>
      <c r="H413" s="21" t="s">
        <v>804</v>
      </c>
      <c r="I413" s="21" t="s">
        <v>4357</v>
      </c>
      <c r="J413" s="21" t="s">
        <v>424</v>
      </c>
      <c r="K413" s="21" t="s">
        <v>4696</v>
      </c>
      <c r="L413" s="21" t="s">
        <v>3732</v>
      </c>
      <c r="M413" s="21" t="s">
        <v>3993</v>
      </c>
      <c r="N413" s="107" t="s">
        <v>3981</v>
      </c>
    </row>
    <row r="414" spans="1:14">
      <c r="A414" s="18" t="s">
        <v>958</v>
      </c>
      <c r="B414" s="21" t="s">
        <v>959</v>
      </c>
      <c r="C414" s="106">
        <v>2.1800000000000001E-5</v>
      </c>
      <c r="D414" s="21" t="s">
        <v>88</v>
      </c>
      <c r="E414" s="21" t="s">
        <v>98</v>
      </c>
      <c r="F414" s="21" t="s">
        <v>1263</v>
      </c>
      <c r="G414" s="21" t="s">
        <v>4726</v>
      </c>
      <c r="H414" s="21" t="s">
        <v>1408</v>
      </c>
      <c r="I414" s="21" t="s">
        <v>4206</v>
      </c>
      <c r="J414" s="21" t="s">
        <v>3395</v>
      </c>
      <c r="K414" s="21" t="s">
        <v>960</v>
      </c>
      <c r="L414" s="21" t="s">
        <v>3228</v>
      </c>
      <c r="M414" s="21" t="s">
        <v>3179</v>
      </c>
      <c r="N414" s="107" t="s">
        <v>3432</v>
      </c>
    </row>
    <row r="415" spans="1:14">
      <c r="A415" s="18" t="s">
        <v>611</v>
      </c>
      <c r="B415" s="21" t="s">
        <v>612</v>
      </c>
      <c r="C415" s="106">
        <v>2.2900000000000001E-5</v>
      </c>
      <c r="D415" s="21" t="s">
        <v>88</v>
      </c>
      <c r="E415" s="21" t="s">
        <v>613</v>
      </c>
      <c r="F415" s="21" t="s">
        <v>614</v>
      </c>
      <c r="G415" s="21" t="s">
        <v>4666</v>
      </c>
      <c r="H415" s="21" t="s">
        <v>1454</v>
      </c>
      <c r="I415" s="21" t="s">
        <v>4623</v>
      </c>
      <c r="J415" s="21" t="s">
        <v>3718</v>
      </c>
      <c r="K415" s="21" t="s">
        <v>4174</v>
      </c>
      <c r="L415" s="21" t="s">
        <v>4608</v>
      </c>
      <c r="M415" s="21" t="s">
        <v>4727</v>
      </c>
      <c r="N415" s="107" t="s">
        <v>3571</v>
      </c>
    </row>
    <row r="416" spans="1:14">
      <c r="A416" s="18" t="s">
        <v>392</v>
      </c>
      <c r="B416" s="21" t="s">
        <v>393</v>
      </c>
      <c r="C416" s="106">
        <v>2.5700000000000001E-5</v>
      </c>
      <c r="D416" s="21" t="s">
        <v>88</v>
      </c>
      <c r="E416" s="21" t="s">
        <v>4728</v>
      </c>
      <c r="F416" s="21" t="s">
        <v>3488</v>
      </c>
      <c r="G416" s="21" t="s">
        <v>394</v>
      </c>
      <c r="H416" s="21" t="s">
        <v>3999</v>
      </c>
      <c r="I416" s="21" t="s">
        <v>3638</v>
      </c>
      <c r="J416" s="21" t="s">
        <v>938</v>
      </c>
      <c r="K416" s="21" t="s">
        <v>3584</v>
      </c>
      <c r="L416" s="21" t="s">
        <v>4729</v>
      </c>
      <c r="M416" s="21" t="s">
        <v>3321</v>
      </c>
      <c r="N416" s="107" t="s">
        <v>1292</v>
      </c>
    </row>
    <row r="417" spans="1:14">
      <c r="A417" s="18" t="s">
        <v>524</v>
      </c>
      <c r="B417" s="21" t="s">
        <v>525</v>
      </c>
      <c r="C417" s="106">
        <v>2.7399999999999999E-5</v>
      </c>
      <c r="D417" s="21" t="s">
        <v>88</v>
      </c>
      <c r="E417" s="21" t="s">
        <v>526</v>
      </c>
      <c r="F417" s="21" t="s">
        <v>1435</v>
      </c>
      <c r="G417" s="21" t="s">
        <v>4730</v>
      </c>
      <c r="H417" s="21" t="s">
        <v>3549</v>
      </c>
      <c r="I417" s="21" t="s">
        <v>1428</v>
      </c>
      <c r="J417" s="21" t="s">
        <v>3320</v>
      </c>
      <c r="K417" s="21" t="s">
        <v>3618</v>
      </c>
      <c r="L417" s="21" t="s">
        <v>3234</v>
      </c>
      <c r="M417" s="21" t="s">
        <v>4476</v>
      </c>
      <c r="N417" s="107" t="s">
        <v>413</v>
      </c>
    </row>
    <row r="418" spans="1:14">
      <c r="A418" s="18" t="s">
        <v>473</v>
      </c>
      <c r="B418" s="21" t="s">
        <v>474</v>
      </c>
      <c r="C418" s="106">
        <v>3.7400000000000001E-5</v>
      </c>
      <c r="D418" s="21" t="s">
        <v>88</v>
      </c>
      <c r="E418" s="21" t="s">
        <v>1435</v>
      </c>
      <c r="F418" s="21" t="s">
        <v>1318</v>
      </c>
      <c r="G418" s="21" t="s">
        <v>1256</v>
      </c>
      <c r="H418" s="21" t="s">
        <v>4731</v>
      </c>
      <c r="I418" s="21" t="s">
        <v>475</v>
      </c>
      <c r="J418" s="21" t="s">
        <v>690</v>
      </c>
      <c r="K418" s="21" t="s">
        <v>3388</v>
      </c>
      <c r="L418" s="21" t="s">
        <v>4230</v>
      </c>
      <c r="M418" s="21" t="s">
        <v>4732</v>
      </c>
      <c r="N418" s="107" t="s">
        <v>4733</v>
      </c>
    </row>
    <row r="419" spans="1:14">
      <c r="A419" s="18" t="s">
        <v>648</v>
      </c>
      <c r="B419" s="21" t="s">
        <v>649</v>
      </c>
      <c r="C419" s="106">
        <v>5.1499999999999998E-5</v>
      </c>
      <c r="D419" s="21" t="s">
        <v>88</v>
      </c>
      <c r="E419" s="21" t="s">
        <v>4734</v>
      </c>
      <c r="F419" s="21" t="s">
        <v>4735</v>
      </c>
      <c r="G419" s="21" t="s">
        <v>1277</v>
      </c>
      <c r="H419" s="21" t="s">
        <v>4736</v>
      </c>
      <c r="I419" s="21" t="s">
        <v>3319</v>
      </c>
      <c r="J419" s="21" t="s">
        <v>448</v>
      </c>
      <c r="K419" s="21" t="s">
        <v>1250</v>
      </c>
      <c r="L419" s="21" t="s">
        <v>3176</v>
      </c>
      <c r="M419" s="21" t="s">
        <v>3405</v>
      </c>
      <c r="N419" s="107" t="s">
        <v>4359</v>
      </c>
    </row>
    <row r="420" spans="1:14">
      <c r="A420" s="18" t="s">
        <v>404</v>
      </c>
      <c r="B420" s="21" t="s">
        <v>405</v>
      </c>
      <c r="C420" s="106">
        <v>5.1600000000000001E-5</v>
      </c>
      <c r="D420" s="21" t="s">
        <v>88</v>
      </c>
      <c r="E420" s="21" t="s">
        <v>1446</v>
      </c>
      <c r="F420" s="21" t="s">
        <v>3190</v>
      </c>
      <c r="G420" s="21" t="s">
        <v>3784</v>
      </c>
      <c r="H420" s="21" t="s">
        <v>1401</v>
      </c>
      <c r="I420" s="21" t="s">
        <v>190</v>
      </c>
      <c r="J420" s="21" t="s">
        <v>1120</v>
      </c>
      <c r="K420" s="21" t="s">
        <v>4111</v>
      </c>
      <c r="L420" s="21" t="s">
        <v>3228</v>
      </c>
      <c r="M420" s="21" t="s">
        <v>1170</v>
      </c>
      <c r="N420" s="107" t="s">
        <v>3497</v>
      </c>
    </row>
    <row r="421" spans="1:14">
      <c r="A421" s="18" t="s">
        <v>490</v>
      </c>
      <c r="B421" s="21" t="s">
        <v>491</v>
      </c>
      <c r="C421" s="106">
        <v>5.4299999999999998E-5</v>
      </c>
      <c r="D421" s="21" t="s">
        <v>88</v>
      </c>
      <c r="E421" s="21" t="s">
        <v>4617</v>
      </c>
      <c r="F421" s="21" t="s">
        <v>3446</v>
      </c>
      <c r="G421" s="21" t="s">
        <v>4737</v>
      </c>
      <c r="H421" s="21" t="s">
        <v>4621</v>
      </c>
      <c r="I421" s="21" t="s">
        <v>421</v>
      </c>
      <c r="J421" s="21" t="s">
        <v>492</v>
      </c>
      <c r="K421" s="21" t="s">
        <v>3410</v>
      </c>
      <c r="L421" s="21" t="s">
        <v>1456</v>
      </c>
      <c r="M421" s="21" t="s">
        <v>1394</v>
      </c>
      <c r="N421" s="107" t="s">
        <v>4588</v>
      </c>
    </row>
    <row r="422" spans="1:14">
      <c r="A422" s="18" t="s">
        <v>476</v>
      </c>
      <c r="B422" s="21" t="s">
        <v>477</v>
      </c>
      <c r="C422" s="106">
        <v>7.7799999999999994E-5</v>
      </c>
      <c r="D422" s="21" t="s">
        <v>88</v>
      </c>
      <c r="E422" s="21" t="s">
        <v>1193</v>
      </c>
      <c r="F422" s="21" t="s">
        <v>1304</v>
      </c>
      <c r="G422" s="21" t="s">
        <v>3870</v>
      </c>
      <c r="H422" s="21" t="s">
        <v>1323</v>
      </c>
      <c r="I422" s="21" t="s">
        <v>1182</v>
      </c>
      <c r="J422" s="21" t="s">
        <v>3724</v>
      </c>
      <c r="K422" s="21" t="s">
        <v>3832</v>
      </c>
      <c r="L422" s="21" t="s">
        <v>3661</v>
      </c>
      <c r="M422" s="21" t="s">
        <v>3713</v>
      </c>
      <c r="N422" s="107" t="s">
        <v>4738</v>
      </c>
    </row>
    <row r="423" spans="1:14">
      <c r="A423" s="18" t="s">
        <v>1030</v>
      </c>
      <c r="B423" s="21" t="s">
        <v>1031</v>
      </c>
      <c r="C423" s="106">
        <v>7.8399999999999995E-5</v>
      </c>
      <c r="D423" s="21" t="s">
        <v>88</v>
      </c>
      <c r="E423" s="21" t="s">
        <v>112</v>
      </c>
      <c r="F423" s="21" t="s">
        <v>1400</v>
      </c>
      <c r="G423" s="21" t="s">
        <v>3595</v>
      </c>
      <c r="H423" s="21" t="s">
        <v>4739</v>
      </c>
      <c r="I423" s="21" t="s">
        <v>3955</v>
      </c>
      <c r="J423" s="21" t="s">
        <v>3583</v>
      </c>
      <c r="K423" s="21" t="s">
        <v>3637</v>
      </c>
      <c r="L423" s="21" t="s">
        <v>3489</v>
      </c>
      <c r="M423" s="21" t="s">
        <v>3309</v>
      </c>
      <c r="N423" s="107" t="s">
        <v>531</v>
      </c>
    </row>
    <row r="424" spans="1:14">
      <c r="A424" s="18" t="s">
        <v>885</v>
      </c>
      <c r="B424" s="21" t="s">
        <v>886</v>
      </c>
      <c r="C424" s="106">
        <v>7.9300000000000003E-5</v>
      </c>
      <c r="D424" s="21" t="s">
        <v>88</v>
      </c>
      <c r="E424" s="21" t="s">
        <v>4206</v>
      </c>
      <c r="F424" s="21" t="s">
        <v>4740</v>
      </c>
      <c r="G424" s="21" t="s">
        <v>571</v>
      </c>
      <c r="H424" s="21" t="s">
        <v>4741</v>
      </c>
      <c r="I424" s="21" t="s">
        <v>4742</v>
      </c>
      <c r="J424" s="21" t="s">
        <v>3501</v>
      </c>
      <c r="K424" s="21" t="s">
        <v>4743</v>
      </c>
      <c r="L424" s="21" t="s">
        <v>4744</v>
      </c>
      <c r="M424" s="21" t="s">
        <v>4745</v>
      </c>
      <c r="N424" s="107" t="s">
        <v>3824</v>
      </c>
    </row>
    <row r="425" spans="1:14">
      <c r="A425" s="18" t="s">
        <v>667</v>
      </c>
      <c r="B425" s="21" t="s">
        <v>668</v>
      </c>
      <c r="C425" s="106">
        <v>8.1899999999999999E-5</v>
      </c>
      <c r="D425" s="21" t="s">
        <v>88</v>
      </c>
      <c r="E425" s="21" t="s">
        <v>299</v>
      </c>
      <c r="F425" s="21" t="s">
        <v>4746</v>
      </c>
      <c r="G425" s="21" t="s">
        <v>1317</v>
      </c>
      <c r="H425" s="21" t="s">
        <v>4687</v>
      </c>
      <c r="I425" s="21" t="s">
        <v>3667</v>
      </c>
      <c r="J425" s="21" t="s">
        <v>4747</v>
      </c>
      <c r="K425" s="21" t="s">
        <v>669</v>
      </c>
      <c r="L425" s="21" t="s">
        <v>4748</v>
      </c>
      <c r="M425" s="21" t="s">
        <v>3833</v>
      </c>
      <c r="N425" s="107" t="s">
        <v>4749</v>
      </c>
    </row>
    <row r="426" spans="1:14">
      <c r="A426" s="18" t="s">
        <v>581</v>
      </c>
      <c r="B426" s="21" t="s">
        <v>582</v>
      </c>
      <c r="C426" s="106">
        <v>8.2600000000000002E-5</v>
      </c>
      <c r="D426" s="21" t="s">
        <v>88</v>
      </c>
      <c r="E426" s="21" t="s">
        <v>4750</v>
      </c>
      <c r="F426" s="21" t="s">
        <v>3402</v>
      </c>
      <c r="G426" s="21" t="s">
        <v>3403</v>
      </c>
      <c r="H426" s="21" t="s">
        <v>3983</v>
      </c>
      <c r="I426" s="21" t="s">
        <v>583</v>
      </c>
      <c r="J426" s="21" t="s">
        <v>4751</v>
      </c>
      <c r="K426" s="21" t="s">
        <v>3639</v>
      </c>
      <c r="L426" s="21" t="s">
        <v>1263</v>
      </c>
      <c r="M426" s="21" t="s">
        <v>1408</v>
      </c>
      <c r="N426" s="107" t="s">
        <v>4752</v>
      </c>
    </row>
    <row r="427" spans="1:14">
      <c r="A427" s="18" t="s">
        <v>779</v>
      </c>
      <c r="B427" s="21" t="s">
        <v>780</v>
      </c>
      <c r="C427" s="106">
        <v>8.6799999999999996E-5</v>
      </c>
      <c r="D427" s="21" t="s">
        <v>88</v>
      </c>
      <c r="E427" s="21" t="s">
        <v>1442</v>
      </c>
      <c r="F427" s="21" t="s">
        <v>764</v>
      </c>
      <c r="G427" s="21" t="s">
        <v>3285</v>
      </c>
      <c r="H427" s="21" t="s">
        <v>3296</v>
      </c>
      <c r="I427" s="21" t="s">
        <v>4616</v>
      </c>
      <c r="J427" s="21" t="s">
        <v>4739</v>
      </c>
      <c r="K427" s="21" t="s">
        <v>1417</v>
      </c>
      <c r="L427" s="21" t="s">
        <v>3969</v>
      </c>
      <c r="M427" s="21" t="s">
        <v>4492</v>
      </c>
      <c r="N427" s="107" t="s">
        <v>4223</v>
      </c>
    </row>
    <row r="428" spans="1:14">
      <c r="A428" s="18" t="s">
        <v>425</v>
      </c>
      <c r="B428" s="21" t="s">
        <v>426</v>
      </c>
      <c r="C428" s="106">
        <v>8.9699999999999998E-5</v>
      </c>
      <c r="D428" s="21" t="s">
        <v>88</v>
      </c>
      <c r="E428" s="21" t="s">
        <v>427</v>
      </c>
      <c r="F428" s="21" t="s">
        <v>1419</v>
      </c>
      <c r="G428" s="21" t="s">
        <v>3978</v>
      </c>
      <c r="H428" s="21" t="s">
        <v>3281</v>
      </c>
      <c r="I428" s="21" t="s">
        <v>4753</v>
      </c>
      <c r="J428" s="21" t="s">
        <v>4020</v>
      </c>
      <c r="K428" s="21" t="s">
        <v>4754</v>
      </c>
      <c r="L428" s="21" t="s">
        <v>1282</v>
      </c>
      <c r="M428" s="21" t="s">
        <v>4755</v>
      </c>
      <c r="N428" s="107" t="s">
        <v>3307</v>
      </c>
    </row>
    <row r="429" spans="1:14">
      <c r="A429" s="18" t="s">
        <v>135</v>
      </c>
      <c r="B429" s="21" t="s">
        <v>136</v>
      </c>
      <c r="C429" s="106">
        <v>9.6899999999999997E-5</v>
      </c>
      <c r="D429" s="21" t="s">
        <v>88</v>
      </c>
      <c r="E429" s="21" t="s">
        <v>1440</v>
      </c>
      <c r="F429" s="21" t="s">
        <v>137</v>
      </c>
      <c r="G429" s="21" t="s">
        <v>1231</v>
      </c>
      <c r="H429" s="21" t="s">
        <v>3227</v>
      </c>
      <c r="I429" s="21" t="s">
        <v>4038</v>
      </c>
      <c r="J429" s="21" t="s">
        <v>4756</v>
      </c>
      <c r="K429" s="21" t="s">
        <v>3656</v>
      </c>
      <c r="L429" s="21" t="s">
        <v>1345</v>
      </c>
      <c r="M429" s="21" t="s">
        <v>3257</v>
      </c>
      <c r="N429" s="107" t="s">
        <v>1138</v>
      </c>
    </row>
    <row r="430" spans="1:14">
      <c r="A430" s="18" t="s">
        <v>316</v>
      </c>
      <c r="B430" s="21" t="s">
        <v>317</v>
      </c>
      <c r="C430" s="106">
        <v>9.9400000000000004E-5</v>
      </c>
      <c r="D430" s="21" t="s">
        <v>88</v>
      </c>
      <c r="E430" s="21" t="s">
        <v>1194</v>
      </c>
      <c r="F430" s="21" t="s">
        <v>1068</v>
      </c>
      <c r="G430" s="21" t="s">
        <v>442</v>
      </c>
      <c r="H430" s="21" t="s">
        <v>899</v>
      </c>
      <c r="I430" s="21" t="s">
        <v>659</v>
      </c>
      <c r="J430" s="21" t="s">
        <v>1216</v>
      </c>
      <c r="K430" s="21" t="s">
        <v>240</v>
      </c>
      <c r="L430" s="21" t="s">
        <v>4757</v>
      </c>
      <c r="M430" s="21" t="s">
        <v>4758</v>
      </c>
      <c r="N430" s="107" t="s">
        <v>1218</v>
      </c>
    </row>
    <row r="431" spans="1:14">
      <c r="A431" s="18" t="s">
        <v>4759</v>
      </c>
      <c r="B431" s="21" t="s">
        <v>4760</v>
      </c>
      <c r="C431" s="106">
        <v>1.01E-4</v>
      </c>
      <c r="D431" s="21" t="s">
        <v>88</v>
      </c>
      <c r="E431" s="21" t="s">
        <v>1437</v>
      </c>
      <c r="F431" s="21" t="s">
        <v>4761</v>
      </c>
      <c r="G431" s="21" t="s">
        <v>1324</v>
      </c>
      <c r="H431" s="21" t="s">
        <v>134</v>
      </c>
      <c r="I431" s="21" t="s">
        <v>4762</v>
      </c>
      <c r="J431" s="21" t="s">
        <v>1170</v>
      </c>
      <c r="K431" s="21" t="s">
        <v>799</v>
      </c>
      <c r="L431" s="21" t="s">
        <v>4066</v>
      </c>
      <c r="M431" s="21" t="s">
        <v>4763</v>
      </c>
      <c r="N431" s="107" t="s">
        <v>4229</v>
      </c>
    </row>
    <row r="432" spans="1:14">
      <c r="A432" s="18" t="s">
        <v>4764</v>
      </c>
      <c r="B432" s="21" t="s">
        <v>4765</v>
      </c>
      <c r="C432" s="106">
        <v>1.06E-4</v>
      </c>
      <c r="D432" s="21" t="s">
        <v>88</v>
      </c>
      <c r="E432" s="21" t="s">
        <v>4766</v>
      </c>
      <c r="F432" s="21" t="s">
        <v>4767</v>
      </c>
      <c r="G432" s="21" t="s">
        <v>3365</v>
      </c>
      <c r="H432" s="21" t="s">
        <v>379</v>
      </c>
      <c r="I432" s="21" t="s">
        <v>3473</v>
      </c>
      <c r="J432" s="21" t="s">
        <v>4114</v>
      </c>
      <c r="K432" s="21" t="s">
        <v>4768</v>
      </c>
      <c r="L432" s="21" t="s">
        <v>4769</v>
      </c>
      <c r="M432" s="21" t="s">
        <v>4770</v>
      </c>
      <c r="N432" s="107" t="s">
        <v>1384</v>
      </c>
    </row>
    <row r="433" spans="1:14">
      <c r="A433" s="18" t="s">
        <v>569</v>
      </c>
      <c r="B433" s="21" t="s">
        <v>570</v>
      </c>
      <c r="C433" s="106">
        <v>1.07E-4</v>
      </c>
      <c r="D433" s="21" t="s">
        <v>88</v>
      </c>
      <c r="E433" s="21" t="s">
        <v>4767</v>
      </c>
      <c r="F433" s="21" t="s">
        <v>370</v>
      </c>
      <c r="G433" s="21" t="s">
        <v>4771</v>
      </c>
      <c r="H433" s="21" t="s">
        <v>1276</v>
      </c>
      <c r="I433" s="21" t="s">
        <v>1319</v>
      </c>
      <c r="J433" s="21" t="s">
        <v>3966</v>
      </c>
      <c r="K433" s="21" t="s">
        <v>571</v>
      </c>
      <c r="L433" s="21" t="s">
        <v>4063</v>
      </c>
      <c r="M433" s="21" t="s">
        <v>4772</v>
      </c>
      <c r="N433" s="107" t="s">
        <v>1129</v>
      </c>
    </row>
    <row r="434" spans="1:14">
      <c r="A434" s="18" t="s">
        <v>532</v>
      </c>
      <c r="B434" s="21" t="s">
        <v>533</v>
      </c>
      <c r="C434" s="106">
        <v>1.26E-4</v>
      </c>
      <c r="D434" s="21" t="s">
        <v>88</v>
      </c>
      <c r="E434" s="21" t="s">
        <v>4773</v>
      </c>
      <c r="F434" s="21" t="s">
        <v>1245</v>
      </c>
      <c r="G434" s="21" t="s">
        <v>1122</v>
      </c>
      <c r="H434" s="21" t="s">
        <v>4774</v>
      </c>
      <c r="I434" s="21" t="s">
        <v>4027</v>
      </c>
      <c r="J434" s="21" t="s">
        <v>4775</v>
      </c>
      <c r="K434" s="21" t="s">
        <v>4776</v>
      </c>
      <c r="L434" s="21" t="s">
        <v>4777</v>
      </c>
      <c r="M434" s="21" t="s">
        <v>3469</v>
      </c>
      <c r="N434" s="107" t="s">
        <v>4778</v>
      </c>
    </row>
    <row r="435" spans="1:14">
      <c r="A435" s="18" t="s">
        <v>281</v>
      </c>
      <c r="B435" s="21" t="s">
        <v>282</v>
      </c>
      <c r="C435" s="106">
        <v>1.35E-4</v>
      </c>
      <c r="D435" s="21" t="s">
        <v>88</v>
      </c>
      <c r="E435" s="21" t="s">
        <v>4779</v>
      </c>
      <c r="F435" s="21" t="s">
        <v>3185</v>
      </c>
      <c r="G435" s="21" t="s">
        <v>4780</v>
      </c>
      <c r="H435" s="21" t="s">
        <v>283</v>
      </c>
      <c r="I435" s="21" t="s">
        <v>4591</v>
      </c>
      <c r="J435" s="21" t="s">
        <v>3409</v>
      </c>
      <c r="K435" s="21" t="s">
        <v>1447</v>
      </c>
      <c r="L435" s="21" t="s">
        <v>1203</v>
      </c>
      <c r="M435" s="21" t="s">
        <v>1448</v>
      </c>
      <c r="N435" s="107" t="s">
        <v>1329</v>
      </c>
    </row>
    <row r="436" spans="1:14">
      <c r="A436" s="18" t="s">
        <v>4781</v>
      </c>
      <c r="B436" s="21" t="s">
        <v>4782</v>
      </c>
      <c r="C436" s="106">
        <v>1.36E-4</v>
      </c>
      <c r="D436" s="21" t="s">
        <v>88</v>
      </c>
      <c r="E436" s="21" t="s">
        <v>3284</v>
      </c>
      <c r="F436" s="21" t="s">
        <v>4155</v>
      </c>
      <c r="G436" s="21" t="s">
        <v>215</v>
      </c>
      <c r="H436" s="21" t="s">
        <v>3173</v>
      </c>
      <c r="I436" s="21" t="s">
        <v>3956</v>
      </c>
      <c r="J436" s="21" t="s">
        <v>1270</v>
      </c>
      <c r="K436" s="21" t="s">
        <v>3638</v>
      </c>
      <c r="L436" s="21" t="s">
        <v>3405</v>
      </c>
      <c r="M436" s="21" t="s">
        <v>500</v>
      </c>
      <c r="N436" s="107" t="s">
        <v>3252</v>
      </c>
    </row>
    <row r="437" spans="1:14">
      <c r="A437" s="18" t="s">
        <v>4783</v>
      </c>
      <c r="B437" s="21" t="s">
        <v>4784</v>
      </c>
      <c r="C437" s="106">
        <v>1.37E-4</v>
      </c>
      <c r="D437" s="21" t="s">
        <v>88</v>
      </c>
      <c r="E437" s="21" t="s">
        <v>3525</v>
      </c>
      <c r="F437" s="21" t="s">
        <v>4767</v>
      </c>
      <c r="G437" s="21" t="s">
        <v>496</v>
      </c>
      <c r="H437" s="21" t="s">
        <v>4785</v>
      </c>
      <c r="I437" s="21" t="s">
        <v>3586</v>
      </c>
      <c r="J437" s="21" t="s">
        <v>4034</v>
      </c>
      <c r="K437" s="21" t="s">
        <v>1224</v>
      </c>
      <c r="L437" s="21" t="s">
        <v>4652</v>
      </c>
      <c r="M437" s="21" t="s">
        <v>3781</v>
      </c>
      <c r="N437" s="107" t="s">
        <v>3150</v>
      </c>
    </row>
    <row r="438" spans="1:14">
      <c r="A438" s="18" t="s">
        <v>691</v>
      </c>
      <c r="B438" s="21" t="s">
        <v>692</v>
      </c>
      <c r="C438" s="106">
        <v>1.4100000000000001E-4</v>
      </c>
      <c r="D438" s="21" t="s">
        <v>88</v>
      </c>
      <c r="E438" s="21" t="s">
        <v>4682</v>
      </c>
      <c r="F438" s="21" t="s">
        <v>4644</v>
      </c>
      <c r="G438" s="21" t="s">
        <v>3168</v>
      </c>
      <c r="H438" s="21" t="s">
        <v>3481</v>
      </c>
      <c r="I438" s="21" t="s">
        <v>143</v>
      </c>
      <c r="J438" s="21" t="s">
        <v>3973</v>
      </c>
      <c r="K438" s="21" t="s">
        <v>1386</v>
      </c>
      <c r="L438" s="21" t="s">
        <v>397</v>
      </c>
      <c r="M438" s="21" t="s">
        <v>680</v>
      </c>
      <c r="N438" s="107" t="s">
        <v>3433</v>
      </c>
    </row>
    <row r="439" spans="1:14">
      <c r="A439" s="18" t="s">
        <v>762</v>
      </c>
      <c r="B439" s="21" t="s">
        <v>763</v>
      </c>
      <c r="C439" s="106">
        <v>1.4200000000000001E-4</v>
      </c>
      <c r="D439" s="21" t="s">
        <v>88</v>
      </c>
      <c r="E439" s="21" t="s">
        <v>1441</v>
      </c>
      <c r="F439" s="21" t="s">
        <v>1336</v>
      </c>
      <c r="G439" s="21" t="s">
        <v>3900</v>
      </c>
      <c r="H439" s="21" t="s">
        <v>4734</v>
      </c>
      <c r="I439" s="21" t="s">
        <v>3450</v>
      </c>
      <c r="J439" s="21" t="s">
        <v>764</v>
      </c>
      <c r="K439" s="21" t="s">
        <v>4357</v>
      </c>
      <c r="L439" s="21" t="s">
        <v>3856</v>
      </c>
      <c r="M439" s="21" t="s">
        <v>4786</v>
      </c>
      <c r="N439" s="107" t="s">
        <v>3993</v>
      </c>
    </row>
    <row r="440" spans="1:14">
      <c r="A440" s="18" t="s">
        <v>4787</v>
      </c>
      <c r="B440" s="21" t="s">
        <v>4788</v>
      </c>
      <c r="C440" s="106">
        <v>1.5699999999999999E-4</v>
      </c>
      <c r="D440" s="21" t="s">
        <v>88</v>
      </c>
      <c r="E440" s="21" t="s">
        <v>1307</v>
      </c>
      <c r="F440" s="21" t="s">
        <v>938</v>
      </c>
      <c r="G440" s="21" t="s">
        <v>3869</v>
      </c>
      <c r="H440" s="21" t="s">
        <v>3491</v>
      </c>
      <c r="I440" s="21" t="s">
        <v>3758</v>
      </c>
      <c r="J440" s="21" t="s">
        <v>1229</v>
      </c>
      <c r="K440" s="21" t="s">
        <v>1153</v>
      </c>
      <c r="L440" s="21" t="s">
        <v>3813</v>
      </c>
      <c r="M440" s="21" t="s">
        <v>640</v>
      </c>
      <c r="N440" s="107" t="s">
        <v>4789</v>
      </c>
    </row>
    <row r="441" spans="1:14">
      <c r="A441" s="18" t="s">
        <v>588</v>
      </c>
      <c r="B441" s="21" t="s">
        <v>589</v>
      </c>
      <c r="C441" s="106">
        <v>1.5799999999999999E-4</v>
      </c>
      <c r="D441" s="21" t="s">
        <v>88</v>
      </c>
      <c r="E441" s="21" t="s">
        <v>4790</v>
      </c>
      <c r="F441" s="21" t="s">
        <v>1417</v>
      </c>
      <c r="G441" s="21" t="s">
        <v>590</v>
      </c>
      <c r="H441" s="21" t="s">
        <v>2283</v>
      </c>
      <c r="I441" s="21" t="s">
        <v>3311</v>
      </c>
      <c r="J441" s="21" t="s">
        <v>1176</v>
      </c>
      <c r="K441" s="21" t="s">
        <v>3634</v>
      </c>
      <c r="L441" s="21" t="s">
        <v>134</v>
      </c>
      <c r="M441" s="21" t="s">
        <v>4791</v>
      </c>
      <c r="N441" s="107" t="s">
        <v>3756</v>
      </c>
    </row>
    <row r="442" spans="1:14">
      <c r="A442" s="18" t="s">
        <v>4792</v>
      </c>
      <c r="B442" s="21" t="s">
        <v>4793</v>
      </c>
      <c r="C442" s="106">
        <v>1.6000000000000001E-4</v>
      </c>
      <c r="D442" s="21" t="s">
        <v>88</v>
      </c>
      <c r="E442" s="21" t="s">
        <v>4438</v>
      </c>
      <c r="F442" s="21" t="s">
        <v>3829</v>
      </c>
      <c r="G442" s="21" t="s">
        <v>3210</v>
      </c>
      <c r="H442" s="21" t="s">
        <v>1338</v>
      </c>
      <c r="I442" s="21" t="s">
        <v>4794</v>
      </c>
      <c r="J442" s="21" t="s">
        <v>3545</v>
      </c>
      <c r="K442" s="21" t="s">
        <v>4795</v>
      </c>
      <c r="L442" s="21" t="s">
        <v>3368</v>
      </c>
      <c r="M442" s="21" t="s">
        <v>4796</v>
      </c>
      <c r="N442" s="107" t="s">
        <v>4312</v>
      </c>
    </row>
    <row r="443" spans="1:14">
      <c r="A443" s="18" t="s">
        <v>881</v>
      </c>
      <c r="B443" s="21" t="s">
        <v>882</v>
      </c>
      <c r="C443" s="106">
        <v>1.8799999999999999E-4</v>
      </c>
      <c r="D443" s="21" t="s">
        <v>88</v>
      </c>
      <c r="E443" s="21" t="s">
        <v>3720</v>
      </c>
      <c r="F443" s="21" t="s">
        <v>3959</v>
      </c>
      <c r="G443" s="21" t="s">
        <v>416</v>
      </c>
      <c r="H443" s="21" t="s">
        <v>3799</v>
      </c>
      <c r="I443" s="21" t="s">
        <v>1214</v>
      </c>
      <c r="J443" s="21" t="s">
        <v>1391</v>
      </c>
      <c r="K443" s="21" t="s">
        <v>266</v>
      </c>
      <c r="L443" s="21" t="s">
        <v>3205</v>
      </c>
      <c r="M443" s="21" t="s">
        <v>3540</v>
      </c>
      <c r="N443" s="107" t="s">
        <v>4797</v>
      </c>
    </row>
    <row r="444" spans="1:14">
      <c r="A444" s="18" t="s">
        <v>1093</v>
      </c>
      <c r="B444" s="21" t="s">
        <v>1094</v>
      </c>
      <c r="C444" s="106">
        <v>1.9000000000000001E-4</v>
      </c>
      <c r="D444" s="21" t="s">
        <v>88</v>
      </c>
      <c r="E444" s="21" t="s">
        <v>531</v>
      </c>
      <c r="F444" s="21" t="s">
        <v>3200</v>
      </c>
      <c r="G444" s="21" t="s">
        <v>1402</v>
      </c>
      <c r="H444" s="21" t="s">
        <v>3235</v>
      </c>
      <c r="I444" s="21" t="s">
        <v>4170</v>
      </c>
      <c r="J444" s="21" t="s">
        <v>1274</v>
      </c>
      <c r="K444" s="21" t="s">
        <v>1133</v>
      </c>
      <c r="L444" s="21" t="s">
        <v>1431</v>
      </c>
      <c r="M444" s="21" t="s">
        <v>3182</v>
      </c>
      <c r="N444" s="107" t="s">
        <v>3870</v>
      </c>
    </row>
    <row r="445" spans="1:14">
      <c r="A445" s="18" t="s">
        <v>1051</v>
      </c>
      <c r="B445" s="21" t="s">
        <v>1052</v>
      </c>
      <c r="C445" s="106">
        <v>1.9100000000000001E-4</v>
      </c>
      <c r="D445" s="21" t="s">
        <v>88</v>
      </c>
      <c r="E445" s="21" t="s">
        <v>1388</v>
      </c>
      <c r="F445" s="21" t="s">
        <v>134</v>
      </c>
      <c r="G445" s="21" t="s">
        <v>1281</v>
      </c>
      <c r="H445" s="21" t="s">
        <v>3397</v>
      </c>
      <c r="I445" s="21" t="s">
        <v>4124</v>
      </c>
      <c r="J445" s="21" t="s">
        <v>3238</v>
      </c>
      <c r="K445" s="21" t="s">
        <v>3388</v>
      </c>
      <c r="L445" s="21" t="s">
        <v>3368</v>
      </c>
      <c r="M445" s="21" t="s">
        <v>4798</v>
      </c>
      <c r="N445" s="107" t="s">
        <v>3213</v>
      </c>
    </row>
    <row r="446" spans="1:14">
      <c r="A446" s="18" t="s">
        <v>516</v>
      </c>
      <c r="B446" s="21" t="s">
        <v>517</v>
      </c>
      <c r="C446" s="106">
        <v>1.93E-4</v>
      </c>
      <c r="D446" s="21" t="s">
        <v>88</v>
      </c>
      <c r="E446" s="21" t="s">
        <v>2280</v>
      </c>
      <c r="F446" s="21" t="s">
        <v>93</v>
      </c>
      <c r="G446" s="21" t="s">
        <v>4172</v>
      </c>
      <c r="H446" s="21" t="s">
        <v>518</v>
      </c>
      <c r="I446" s="21" t="s">
        <v>3956</v>
      </c>
      <c r="J446" s="21" t="s">
        <v>3201</v>
      </c>
      <c r="K446" s="21" t="s">
        <v>1389</v>
      </c>
      <c r="L446" s="21" t="s">
        <v>3527</v>
      </c>
      <c r="M446" s="21" t="s">
        <v>1347</v>
      </c>
      <c r="N446" s="107" t="s">
        <v>765</v>
      </c>
    </row>
    <row r="447" spans="1:14">
      <c r="A447" s="18" t="s">
        <v>979</v>
      </c>
      <c r="B447" s="21" t="s">
        <v>980</v>
      </c>
      <c r="C447" s="106">
        <v>2.04E-4</v>
      </c>
      <c r="D447" s="21" t="s">
        <v>88</v>
      </c>
      <c r="E447" s="21" t="s">
        <v>3313</v>
      </c>
      <c r="F447" s="21" t="s">
        <v>3381</v>
      </c>
      <c r="G447" s="21" t="s">
        <v>1375</v>
      </c>
      <c r="H447" s="21" t="s">
        <v>4683</v>
      </c>
      <c r="I447" s="21" t="s">
        <v>1441</v>
      </c>
      <c r="J447" s="21" t="s">
        <v>981</v>
      </c>
      <c r="K447" s="21" t="s">
        <v>2285</v>
      </c>
      <c r="L447" s="21" t="s">
        <v>4106</v>
      </c>
      <c r="M447" s="21" t="s">
        <v>982</v>
      </c>
      <c r="N447" s="107" t="s">
        <v>4688</v>
      </c>
    </row>
    <row r="448" spans="1:14">
      <c r="A448" s="18" t="s">
        <v>907</v>
      </c>
      <c r="B448" s="21" t="s">
        <v>908</v>
      </c>
      <c r="C448" s="106">
        <v>2.1100000000000001E-4</v>
      </c>
      <c r="D448" s="21" t="s">
        <v>88</v>
      </c>
      <c r="E448" s="21" t="s">
        <v>1420</v>
      </c>
      <c r="F448" s="21" t="s">
        <v>4799</v>
      </c>
      <c r="G448" s="21" t="s">
        <v>1390</v>
      </c>
      <c r="H448" s="21" t="s">
        <v>1179</v>
      </c>
      <c r="I448" s="21" t="s">
        <v>4800</v>
      </c>
      <c r="J448" s="21" t="s">
        <v>3271</v>
      </c>
      <c r="K448" s="21" t="s">
        <v>4801</v>
      </c>
      <c r="L448" s="21" t="s">
        <v>1200</v>
      </c>
      <c r="M448" s="21" t="s">
        <v>3566</v>
      </c>
      <c r="N448" s="107" t="s">
        <v>3465</v>
      </c>
    </row>
    <row r="449" spans="1:14">
      <c r="A449" s="18" t="s">
        <v>140</v>
      </c>
      <c r="B449" s="21" t="s">
        <v>141</v>
      </c>
      <c r="C449" s="106">
        <v>2.23E-4</v>
      </c>
      <c r="D449" s="21" t="s">
        <v>88</v>
      </c>
      <c r="E449" s="21" t="s">
        <v>3283</v>
      </c>
      <c r="F449" s="21" t="s">
        <v>4107</v>
      </c>
      <c r="G449" s="21" t="s">
        <v>4750</v>
      </c>
      <c r="H449" s="21" t="s">
        <v>142</v>
      </c>
      <c r="I449" s="21" t="s">
        <v>3352</v>
      </c>
      <c r="J449" s="21" t="s">
        <v>143</v>
      </c>
      <c r="K449" s="21" t="s">
        <v>144</v>
      </c>
      <c r="L449" s="21" t="s">
        <v>3606</v>
      </c>
      <c r="M449" s="21" t="s">
        <v>1214</v>
      </c>
      <c r="N449" s="107" t="s">
        <v>3612</v>
      </c>
    </row>
    <row r="450" spans="1:14">
      <c r="A450" s="18" t="s">
        <v>839</v>
      </c>
      <c r="B450" s="21" t="s">
        <v>840</v>
      </c>
      <c r="C450" s="106">
        <v>2.3599999999999999E-4</v>
      </c>
      <c r="D450" s="21" t="s">
        <v>88</v>
      </c>
      <c r="E450" s="21" t="s">
        <v>4802</v>
      </c>
      <c r="F450" s="21" t="s">
        <v>1315</v>
      </c>
      <c r="G450" s="21" t="s">
        <v>3978</v>
      </c>
      <c r="H450" s="21" t="s">
        <v>1442</v>
      </c>
      <c r="I450" s="21" t="s">
        <v>4735</v>
      </c>
      <c r="J450" s="21" t="s">
        <v>841</v>
      </c>
      <c r="K450" s="21" t="s">
        <v>3996</v>
      </c>
      <c r="L450" s="21" t="s">
        <v>4803</v>
      </c>
      <c r="M450" s="21" t="s">
        <v>4077</v>
      </c>
      <c r="N450" s="107" t="s">
        <v>3292</v>
      </c>
    </row>
    <row r="451" spans="1:14">
      <c r="A451" s="18" t="s">
        <v>4804</v>
      </c>
      <c r="B451" s="21" t="s">
        <v>4805</v>
      </c>
      <c r="C451" s="106">
        <v>2.3900000000000001E-4</v>
      </c>
      <c r="D451" s="21" t="s">
        <v>88</v>
      </c>
      <c r="E451" s="21" t="s">
        <v>4235</v>
      </c>
      <c r="F451" s="21" t="s">
        <v>4475</v>
      </c>
      <c r="G451" s="21" t="s">
        <v>1310</v>
      </c>
      <c r="H451" s="21" t="s">
        <v>4306</v>
      </c>
      <c r="I451" s="21" t="s">
        <v>2277</v>
      </c>
      <c r="J451" s="21" t="s">
        <v>3285</v>
      </c>
      <c r="K451" s="21" t="s">
        <v>1417</v>
      </c>
      <c r="L451" s="21" t="s">
        <v>3307</v>
      </c>
      <c r="M451" s="21" t="s">
        <v>3637</v>
      </c>
      <c r="N451" s="107" t="s">
        <v>3999</v>
      </c>
    </row>
    <row r="452" spans="1:14">
      <c r="A452" s="18" t="s">
        <v>4806</v>
      </c>
      <c r="B452" s="21" t="s">
        <v>4807</v>
      </c>
      <c r="C452" s="106">
        <v>2.6200000000000003E-4</v>
      </c>
      <c r="D452" s="21" t="s">
        <v>88</v>
      </c>
      <c r="E452" s="21" t="s">
        <v>3180</v>
      </c>
      <c r="F452" s="21" t="s">
        <v>3257</v>
      </c>
      <c r="G452" s="21" t="s">
        <v>3586</v>
      </c>
      <c r="H452" s="21" t="s">
        <v>4630</v>
      </c>
      <c r="I452" s="21" t="s">
        <v>3615</v>
      </c>
      <c r="J452" s="21" t="s">
        <v>1373</v>
      </c>
      <c r="K452" s="21" t="s">
        <v>1109</v>
      </c>
      <c r="L452" s="21" t="s">
        <v>3388</v>
      </c>
      <c r="M452" s="21" t="s">
        <v>3425</v>
      </c>
      <c r="N452" s="107" t="s">
        <v>4531</v>
      </c>
    </row>
    <row r="453" spans="1:14">
      <c r="A453" s="18" t="s">
        <v>561</v>
      </c>
      <c r="B453" s="21" t="s">
        <v>562</v>
      </c>
      <c r="C453" s="106">
        <v>2.7500000000000002E-4</v>
      </c>
      <c r="D453" s="21" t="s">
        <v>88</v>
      </c>
      <c r="E453" s="21" t="s">
        <v>563</v>
      </c>
      <c r="F453" s="21" t="s">
        <v>3761</v>
      </c>
      <c r="G453" s="21" t="s">
        <v>1250</v>
      </c>
      <c r="H453" s="21" t="s">
        <v>4808</v>
      </c>
      <c r="I453" s="21" t="s">
        <v>3299</v>
      </c>
      <c r="J453" s="21" t="s">
        <v>3976</v>
      </c>
      <c r="K453" s="21" t="s">
        <v>3178</v>
      </c>
      <c r="L453" s="21" t="s">
        <v>3827</v>
      </c>
      <c r="M453" s="21" t="s">
        <v>1215</v>
      </c>
      <c r="N453" s="107" t="s">
        <v>3640</v>
      </c>
    </row>
    <row r="454" spans="1:14">
      <c r="A454" s="18" t="s">
        <v>354</v>
      </c>
      <c r="B454" s="21" t="s">
        <v>355</v>
      </c>
      <c r="C454" s="106">
        <v>2.7599999999999999E-4</v>
      </c>
      <c r="D454" s="21" t="s">
        <v>88</v>
      </c>
      <c r="E454" s="21" t="s">
        <v>3413</v>
      </c>
      <c r="F454" s="21" t="s">
        <v>4809</v>
      </c>
      <c r="G454" s="21" t="s">
        <v>1337</v>
      </c>
      <c r="H454" s="21" t="s">
        <v>3355</v>
      </c>
      <c r="I454" s="21" t="s">
        <v>4238</v>
      </c>
      <c r="J454" s="21" t="s">
        <v>4794</v>
      </c>
      <c r="K454" s="21" t="s">
        <v>3211</v>
      </c>
      <c r="L454" s="21" t="s">
        <v>3463</v>
      </c>
      <c r="M454" s="21" t="s">
        <v>4810</v>
      </c>
      <c r="N454" s="107" t="s">
        <v>4811</v>
      </c>
    </row>
    <row r="455" spans="1:14">
      <c r="A455" s="18" t="s">
        <v>374</v>
      </c>
      <c r="B455" s="21" t="s">
        <v>375</v>
      </c>
      <c r="C455" s="106">
        <v>2.9799999999999998E-4</v>
      </c>
      <c r="D455" s="21" t="s">
        <v>88</v>
      </c>
      <c r="E455" s="21" t="s">
        <v>4812</v>
      </c>
      <c r="F455" s="21" t="s">
        <v>4550</v>
      </c>
      <c r="G455" s="21" t="s">
        <v>376</v>
      </c>
      <c r="H455" s="21" t="s">
        <v>4525</v>
      </c>
      <c r="I455" s="21" t="s">
        <v>3601</v>
      </c>
      <c r="J455" s="21" t="s">
        <v>3171</v>
      </c>
      <c r="K455" s="21" t="s">
        <v>3300</v>
      </c>
      <c r="L455" s="21" t="s">
        <v>4813</v>
      </c>
      <c r="M455" s="21" t="s">
        <v>1373</v>
      </c>
      <c r="N455" s="107" t="s">
        <v>3218</v>
      </c>
    </row>
    <row r="456" spans="1:14">
      <c r="A456" s="18" t="s">
        <v>608</v>
      </c>
      <c r="B456" s="21" t="s">
        <v>609</v>
      </c>
      <c r="C456" s="106">
        <v>3.2299999999999999E-4</v>
      </c>
      <c r="D456" s="21" t="s">
        <v>88</v>
      </c>
      <c r="E456" s="21" t="s">
        <v>1437</v>
      </c>
      <c r="F456" s="21" t="s">
        <v>1353</v>
      </c>
      <c r="G456" s="21" t="s">
        <v>4814</v>
      </c>
      <c r="H456" s="21" t="s">
        <v>4752</v>
      </c>
      <c r="I456" s="21" t="s">
        <v>3538</v>
      </c>
      <c r="J456" s="21" t="s">
        <v>610</v>
      </c>
      <c r="K456" s="21" t="s">
        <v>1188</v>
      </c>
      <c r="L456" s="21" t="s">
        <v>3422</v>
      </c>
      <c r="M456" s="21" t="s">
        <v>1345</v>
      </c>
      <c r="N456" s="107" t="s">
        <v>3257</v>
      </c>
    </row>
    <row r="457" spans="1:14">
      <c r="A457" s="18" t="s">
        <v>4815</v>
      </c>
      <c r="B457" s="21" t="s">
        <v>4816</v>
      </c>
      <c r="C457" s="106">
        <v>3.3399999999999999E-4</v>
      </c>
      <c r="D457" s="21" t="s">
        <v>88</v>
      </c>
      <c r="E457" s="21" t="s">
        <v>3403</v>
      </c>
      <c r="F457" s="21" t="s">
        <v>3282</v>
      </c>
      <c r="G457" s="21" t="s">
        <v>4696</v>
      </c>
      <c r="H457" s="21" t="s">
        <v>3954</v>
      </c>
      <c r="I457" s="21" t="s">
        <v>917</v>
      </c>
      <c r="J457" s="21" t="s">
        <v>904</v>
      </c>
      <c r="K457" s="21" t="s">
        <v>3181</v>
      </c>
      <c r="L457" s="21" t="s">
        <v>3617</v>
      </c>
      <c r="M457" s="21" t="s">
        <v>4605</v>
      </c>
      <c r="N457" s="107" t="s">
        <v>3698</v>
      </c>
    </row>
    <row r="458" spans="1:14">
      <c r="A458" s="18" t="s">
        <v>4817</v>
      </c>
      <c r="B458" s="21" t="s">
        <v>4818</v>
      </c>
      <c r="C458" s="106">
        <v>3.5E-4</v>
      </c>
      <c r="D458" s="21" t="s">
        <v>88</v>
      </c>
      <c r="E458" s="21" t="s">
        <v>4819</v>
      </c>
      <c r="F458" s="21" t="s">
        <v>4820</v>
      </c>
      <c r="G458" s="21" t="s">
        <v>1402</v>
      </c>
      <c r="H458" s="21" t="s">
        <v>4718</v>
      </c>
      <c r="I458" s="21" t="s">
        <v>799</v>
      </c>
      <c r="J458" s="21" t="s">
        <v>4747</v>
      </c>
      <c r="K458" s="21" t="s">
        <v>4335</v>
      </c>
      <c r="L458" s="21" t="s">
        <v>4319</v>
      </c>
      <c r="M458" s="21" t="s">
        <v>3653</v>
      </c>
      <c r="N458" s="107" t="s">
        <v>4298</v>
      </c>
    </row>
    <row r="459" spans="1:14">
      <c r="A459" s="18" t="s">
        <v>1079</v>
      </c>
      <c r="B459" s="21" t="s">
        <v>1080</v>
      </c>
      <c r="C459" s="106">
        <v>3.6999999999999999E-4</v>
      </c>
      <c r="D459" s="21" t="s">
        <v>88</v>
      </c>
      <c r="E459" s="21" t="s">
        <v>4821</v>
      </c>
      <c r="F459" s="21" t="s">
        <v>410</v>
      </c>
      <c r="G459" s="21" t="s">
        <v>1377</v>
      </c>
      <c r="H459" s="21" t="s">
        <v>3249</v>
      </c>
      <c r="I459" s="21" t="s">
        <v>1175</v>
      </c>
      <c r="J459" s="21" t="s">
        <v>1318</v>
      </c>
      <c r="K459" s="21" t="s">
        <v>115</v>
      </c>
      <c r="L459" s="21" t="s">
        <v>3780</v>
      </c>
      <c r="M459" s="21" t="s">
        <v>1228</v>
      </c>
      <c r="N459" s="107" t="s">
        <v>1273</v>
      </c>
    </row>
    <row r="460" spans="1:14">
      <c r="A460" s="18" t="s">
        <v>1097</v>
      </c>
      <c r="B460" s="21" t="s">
        <v>1098</v>
      </c>
      <c r="C460" s="106">
        <v>4.0999999999999999E-4</v>
      </c>
      <c r="D460" s="21" t="s">
        <v>88</v>
      </c>
      <c r="E460" s="21" t="s">
        <v>1443</v>
      </c>
      <c r="F460" s="21" t="s">
        <v>1339</v>
      </c>
      <c r="G460" s="21" t="s">
        <v>1253</v>
      </c>
      <c r="H460" s="21" t="s">
        <v>510</v>
      </c>
      <c r="I460" s="21" t="s">
        <v>1285</v>
      </c>
      <c r="J460" s="21" t="s">
        <v>945</v>
      </c>
      <c r="K460" s="21" t="s">
        <v>4530</v>
      </c>
      <c r="L460" s="21" t="s">
        <v>1213</v>
      </c>
      <c r="M460" s="21" t="s">
        <v>4042</v>
      </c>
      <c r="N460" s="107" t="s">
        <v>1154</v>
      </c>
    </row>
    <row r="461" spans="1:14">
      <c r="A461" s="18" t="s">
        <v>4822</v>
      </c>
      <c r="B461" s="21" t="s">
        <v>4823</v>
      </c>
      <c r="C461" s="106">
        <v>4.17E-4</v>
      </c>
      <c r="D461" s="21" t="s">
        <v>88</v>
      </c>
      <c r="E461" s="21" t="s">
        <v>4297</v>
      </c>
      <c r="F461" s="21" t="s">
        <v>4824</v>
      </c>
      <c r="G461" s="21" t="s">
        <v>3710</v>
      </c>
      <c r="H461" s="21" t="s">
        <v>4825</v>
      </c>
      <c r="I461" s="21" t="s">
        <v>4826</v>
      </c>
      <c r="J461" s="21" t="s">
        <v>4827</v>
      </c>
      <c r="K461" s="21" t="s">
        <v>4828</v>
      </c>
      <c r="L461" s="21" t="s">
        <v>4829</v>
      </c>
      <c r="M461" s="21" t="s">
        <v>3556</v>
      </c>
      <c r="N461" s="107" t="s">
        <v>4830</v>
      </c>
    </row>
    <row r="462" spans="1:14">
      <c r="A462" s="18" t="s">
        <v>934</v>
      </c>
      <c r="B462" s="21" t="s">
        <v>935</v>
      </c>
      <c r="C462" s="106">
        <v>4.2099999999999999E-4</v>
      </c>
      <c r="D462" s="21" t="s">
        <v>88</v>
      </c>
      <c r="E462" s="21" t="s">
        <v>1440</v>
      </c>
      <c r="F462" s="21" t="s">
        <v>3578</v>
      </c>
      <c r="G462" s="21" t="s">
        <v>4831</v>
      </c>
      <c r="H462" s="21" t="s">
        <v>4259</v>
      </c>
      <c r="I462" s="21" t="s">
        <v>4832</v>
      </c>
      <c r="J462" s="21" t="s">
        <v>4742</v>
      </c>
      <c r="K462" s="21" t="s">
        <v>3493</v>
      </c>
      <c r="L462" s="21" t="s">
        <v>4057</v>
      </c>
      <c r="M462" s="21" t="s">
        <v>4833</v>
      </c>
      <c r="N462" s="107" t="s">
        <v>3865</v>
      </c>
    </row>
    <row r="463" spans="1:14">
      <c r="A463" s="18" t="s">
        <v>395</v>
      </c>
      <c r="B463" s="21" t="s">
        <v>396</v>
      </c>
      <c r="C463" s="106">
        <v>4.2900000000000002E-4</v>
      </c>
      <c r="D463" s="21" t="s">
        <v>88</v>
      </c>
      <c r="E463" s="21" t="s">
        <v>4834</v>
      </c>
      <c r="F463" s="21" t="s">
        <v>1174</v>
      </c>
      <c r="G463" s="21" t="s">
        <v>397</v>
      </c>
      <c r="H463" s="21" t="s">
        <v>3422</v>
      </c>
      <c r="I463" s="21" t="s">
        <v>543</v>
      </c>
      <c r="J463" s="21" t="s">
        <v>3745</v>
      </c>
      <c r="K463" s="21" t="s">
        <v>1226</v>
      </c>
      <c r="L463" s="21" t="s">
        <v>4144</v>
      </c>
      <c r="M463" s="21" t="s">
        <v>1373</v>
      </c>
      <c r="N463" s="107" t="s">
        <v>3658</v>
      </c>
    </row>
    <row r="464" spans="1:14">
      <c r="A464" s="18" t="s">
        <v>735</v>
      </c>
      <c r="B464" s="21" t="s">
        <v>736</v>
      </c>
      <c r="C464" s="106">
        <v>4.3600000000000003E-4</v>
      </c>
      <c r="D464" s="21" t="s">
        <v>88</v>
      </c>
      <c r="E464" s="21" t="s">
        <v>2272</v>
      </c>
      <c r="F464" s="21" t="s">
        <v>3197</v>
      </c>
      <c r="G464" s="21" t="s">
        <v>4013</v>
      </c>
      <c r="H464" s="21" t="s">
        <v>3164</v>
      </c>
      <c r="I464" s="21" t="s">
        <v>244</v>
      </c>
      <c r="J464" s="21" t="s">
        <v>468</v>
      </c>
      <c r="K464" s="21" t="s">
        <v>4651</v>
      </c>
      <c r="L464" s="21" t="s">
        <v>3847</v>
      </c>
      <c r="M464" s="21" t="s">
        <v>543</v>
      </c>
      <c r="N464" s="107" t="s">
        <v>1319</v>
      </c>
    </row>
    <row r="465" spans="1:14">
      <c r="A465" s="18" t="s">
        <v>954</v>
      </c>
      <c r="B465" s="21" t="s">
        <v>954</v>
      </c>
      <c r="C465" s="106">
        <v>1.2999999999999999E-4</v>
      </c>
      <c r="D465" s="21" t="s">
        <v>88</v>
      </c>
      <c r="E465" s="21" t="s">
        <v>955</v>
      </c>
      <c r="F465" s="21" t="s">
        <v>1365</v>
      </c>
      <c r="G465" s="21" t="s">
        <v>1462</v>
      </c>
      <c r="H465" s="21" t="s">
        <v>4835</v>
      </c>
      <c r="I465" s="21" t="s">
        <v>4342</v>
      </c>
      <c r="J465" s="21" t="s">
        <v>4836</v>
      </c>
      <c r="K465" s="21" t="s">
        <v>4395</v>
      </c>
      <c r="L465" s="21" t="s">
        <v>4643</v>
      </c>
      <c r="M465" s="21" t="s">
        <v>4020</v>
      </c>
      <c r="N465" s="107" t="s">
        <v>4491</v>
      </c>
    </row>
    <row r="466" spans="1:14">
      <c r="A466" s="24" t="s">
        <v>4837</v>
      </c>
      <c r="B466" s="19" t="s">
        <v>4837</v>
      </c>
      <c r="C466" s="108">
        <v>1.84E-4</v>
      </c>
      <c r="D466" s="19" t="s">
        <v>88</v>
      </c>
      <c r="E466" s="19" t="s">
        <v>4838</v>
      </c>
      <c r="F466" s="19" t="s">
        <v>1412</v>
      </c>
      <c r="G466" s="19" t="s">
        <v>3452</v>
      </c>
      <c r="H466" s="19" t="s">
        <v>1413</v>
      </c>
      <c r="I466" s="19" t="s">
        <v>4839</v>
      </c>
      <c r="J466" s="19" t="s">
        <v>3278</v>
      </c>
      <c r="K466" s="19" t="s">
        <v>3517</v>
      </c>
      <c r="L466" s="19" t="s">
        <v>4236</v>
      </c>
      <c r="M466" s="19" t="s">
        <v>3512</v>
      </c>
      <c r="N466" s="109" t="s">
        <v>4840</v>
      </c>
    </row>
  </sheetData>
  <sortState xmlns:xlrd2="http://schemas.microsoft.com/office/spreadsheetml/2017/richdata2" ref="A5:N466">
    <sortCondition ref="C5:C466"/>
  </sortState>
  <mergeCells count="2">
    <mergeCell ref="A2:H2"/>
    <mergeCell ref="A3:H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F35DE-9843-4329-B203-C950B8CA4501}">
  <dimension ref="A1:U166"/>
  <sheetViews>
    <sheetView zoomScale="50" zoomScaleNormal="50" workbookViewId="0">
      <selection sqref="A1:L1"/>
    </sheetView>
  </sheetViews>
  <sheetFormatPr defaultColWidth="14.44140625" defaultRowHeight="14.4"/>
  <cols>
    <col min="1" max="1" width="8.77734375" style="209" customWidth="1"/>
    <col min="2" max="2" width="23.44140625" style="498" bestFit="1" customWidth="1"/>
    <col min="3" max="3" width="13.109375" style="498" bestFit="1" customWidth="1"/>
    <col min="4" max="5" width="14.44140625" style="498"/>
    <col min="6" max="6" width="14.5546875" style="498" bestFit="1" customWidth="1"/>
    <col min="7" max="7" width="14.21875" style="498" bestFit="1" customWidth="1"/>
    <col min="8" max="8" width="27.44140625" style="498" customWidth="1"/>
    <col min="9" max="9" width="17.109375" style="498" customWidth="1"/>
    <col min="10" max="10" width="21.33203125" style="498" customWidth="1"/>
    <col min="11" max="11" width="16.88671875" style="498" bestFit="1" customWidth="1"/>
    <col min="12" max="12" width="17.109375" style="498" bestFit="1" customWidth="1"/>
    <col min="13" max="13" width="21.77734375" style="498" customWidth="1"/>
    <col min="14" max="14" width="20.44140625" style="498" customWidth="1"/>
    <col min="15" max="15" width="51.109375" style="498" customWidth="1"/>
    <col min="16" max="16" width="34" style="498" customWidth="1"/>
    <col min="17" max="17" width="23" style="498" bestFit="1" customWidth="1"/>
    <col min="18" max="18" width="25.33203125" style="209" customWidth="1"/>
    <col min="19" max="19" width="57.5546875" style="209" customWidth="1"/>
    <col min="20" max="20" width="62.44140625" style="209" customWidth="1"/>
    <col min="21" max="21" width="15.33203125" style="209" customWidth="1"/>
    <col min="22" max="16384" width="14.44140625" style="209"/>
  </cols>
  <sheetData>
    <row r="1" spans="1:21" s="21" customFormat="1" ht="19.8" customHeight="1">
      <c r="A1" s="746" t="s">
        <v>5347</v>
      </c>
      <c r="B1" s="746"/>
      <c r="C1" s="746"/>
      <c r="D1" s="746"/>
      <c r="E1" s="746"/>
      <c r="F1" s="746"/>
      <c r="G1" s="746"/>
      <c r="H1" s="746"/>
      <c r="I1" s="746"/>
      <c r="J1" s="746"/>
      <c r="K1" s="746"/>
      <c r="L1" s="746"/>
      <c r="M1" s="497"/>
      <c r="N1" s="497"/>
      <c r="O1" s="497"/>
      <c r="P1" s="497"/>
      <c r="Q1" s="504"/>
    </row>
    <row r="2" spans="1:21" s="503" customFormat="1" ht="90.6" customHeight="1">
      <c r="A2" s="745" t="s">
        <v>5330</v>
      </c>
      <c r="B2" s="745"/>
      <c r="C2" s="745"/>
      <c r="D2" s="745"/>
      <c r="E2" s="745"/>
      <c r="F2" s="745"/>
      <c r="G2" s="745"/>
      <c r="H2" s="745"/>
      <c r="I2" s="745"/>
      <c r="J2" s="745"/>
      <c r="K2" s="745"/>
      <c r="L2" s="745"/>
      <c r="M2" s="500"/>
      <c r="N2" s="500"/>
      <c r="O2" s="500"/>
      <c r="P2" s="500"/>
      <c r="Q2" s="505"/>
      <c r="R2" s="501"/>
      <c r="S2" s="501"/>
      <c r="T2" s="501"/>
      <c r="U2" s="502"/>
    </row>
    <row r="3" spans="1:21" ht="15" thickBot="1"/>
    <row r="4" spans="1:21" s="538" customFormat="1" ht="18.600000000000001" thickBot="1">
      <c r="A4" s="535"/>
      <c r="B4" s="747" t="s">
        <v>2610</v>
      </c>
      <c r="C4" s="748"/>
      <c r="D4" s="536"/>
      <c r="E4" s="708"/>
      <c r="F4" s="749" t="s">
        <v>2611</v>
      </c>
      <c r="G4" s="750"/>
      <c r="H4" s="750"/>
      <c r="I4" s="750"/>
      <c r="J4" s="750"/>
      <c r="K4" s="750"/>
      <c r="L4" s="751"/>
      <c r="M4" s="752" t="s">
        <v>5157</v>
      </c>
      <c r="N4" s="753"/>
      <c r="O4" s="753"/>
      <c r="P4" s="754"/>
      <c r="Q4" s="537"/>
      <c r="R4" s="742" t="s">
        <v>2612</v>
      </c>
      <c r="S4" s="743"/>
      <c r="T4" s="743"/>
      <c r="U4" s="744"/>
    </row>
    <row r="5" spans="1:21" s="539" customFormat="1" ht="120" customHeight="1" thickBot="1">
      <c r="A5" s="621" t="s">
        <v>2613</v>
      </c>
      <c r="B5" s="622" t="s">
        <v>2614</v>
      </c>
      <c r="C5" s="623" t="s">
        <v>1713</v>
      </c>
      <c r="D5" s="624" t="s">
        <v>5150</v>
      </c>
      <c r="E5" s="624" t="s">
        <v>5251</v>
      </c>
      <c r="F5" s="625" t="s">
        <v>2615</v>
      </c>
      <c r="G5" s="626" t="s">
        <v>2616</v>
      </c>
      <c r="H5" s="626" t="s">
        <v>2617</v>
      </c>
      <c r="I5" s="626" t="s">
        <v>5146</v>
      </c>
      <c r="J5" s="627" t="s">
        <v>5148</v>
      </c>
      <c r="K5" s="627" t="s">
        <v>5145</v>
      </c>
      <c r="L5" s="628" t="s">
        <v>2618</v>
      </c>
      <c r="M5" s="629" t="s">
        <v>5152</v>
      </c>
      <c r="N5" s="630" t="s">
        <v>5186</v>
      </c>
      <c r="O5" s="630" t="s">
        <v>5247</v>
      </c>
      <c r="P5" s="631" t="s">
        <v>5248</v>
      </c>
      <c r="Q5" s="632" t="s">
        <v>5151</v>
      </c>
      <c r="R5" s="633" t="s">
        <v>2619</v>
      </c>
      <c r="S5" s="634" t="s">
        <v>2620</v>
      </c>
      <c r="T5" s="634" t="s">
        <v>5250</v>
      </c>
      <c r="U5" s="635" t="s">
        <v>2621</v>
      </c>
    </row>
    <row r="6" spans="1:21" s="267" customFormat="1" ht="171.6" customHeight="1">
      <c r="A6" s="636">
        <v>1</v>
      </c>
      <c r="B6" s="637" t="s">
        <v>1833</v>
      </c>
      <c r="C6" s="638" t="s">
        <v>1832</v>
      </c>
      <c r="D6" s="639" t="s">
        <v>2622</v>
      </c>
      <c r="E6" s="639" t="s">
        <v>2022</v>
      </c>
      <c r="F6" s="640" t="s">
        <v>4907</v>
      </c>
      <c r="G6" s="641" t="s">
        <v>5142</v>
      </c>
      <c r="H6" s="642"/>
      <c r="I6" s="643"/>
      <c r="J6" s="642"/>
      <c r="K6" s="642"/>
      <c r="L6" s="644" t="s">
        <v>2623</v>
      </c>
      <c r="M6" s="639"/>
      <c r="N6" s="645" t="s">
        <v>5156</v>
      </c>
      <c r="O6" s="645" t="s">
        <v>5252</v>
      </c>
      <c r="P6" s="645"/>
      <c r="Q6" s="636" t="s">
        <v>5096</v>
      </c>
      <c r="R6" s="646" t="s">
        <v>2624</v>
      </c>
      <c r="S6" s="647" t="s">
        <v>2625</v>
      </c>
      <c r="T6" s="647" t="s">
        <v>2626</v>
      </c>
      <c r="U6" s="648" t="s">
        <v>2627</v>
      </c>
    </row>
    <row r="7" spans="1:21" s="267" customFormat="1" ht="79.8" customHeight="1">
      <c r="A7" s="517"/>
      <c r="B7" s="519"/>
      <c r="C7" s="520"/>
      <c r="D7" s="499"/>
      <c r="E7" s="499"/>
      <c r="F7" s="523"/>
      <c r="G7" s="507"/>
      <c r="H7" s="509"/>
      <c r="I7" s="506"/>
      <c r="J7" s="509"/>
      <c r="K7" s="509"/>
      <c r="L7" s="524"/>
      <c r="M7" s="499"/>
      <c r="N7" s="510"/>
      <c r="O7" s="510"/>
      <c r="P7" s="510"/>
      <c r="Q7" s="517"/>
      <c r="R7" s="610" t="s">
        <v>2628</v>
      </c>
      <c r="S7" s="609" t="s">
        <v>2629</v>
      </c>
      <c r="T7" s="609" t="s">
        <v>2630</v>
      </c>
      <c r="U7" s="611">
        <v>17303760</v>
      </c>
    </row>
    <row r="8" spans="1:21" s="267" customFormat="1" ht="66" customHeight="1">
      <c r="A8" s="517"/>
      <c r="B8" s="519"/>
      <c r="C8" s="520"/>
      <c r="D8" s="499"/>
      <c r="E8" s="499"/>
      <c r="F8" s="523"/>
      <c r="G8" s="507"/>
      <c r="H8" s="509"/>
      <c r="I8" s="506"/>
      <c r="J8" s="509"/>
      <c r="K8" s="509"/>
      <c r="L8" s="524"/>
      <c r="M8" s="499"/>
      <c r="N8" s="510"/>
      <c r="O8" s="510"/>
      <c r="P8" s="510"/>
      <c r="Q8" s="517"/>
      <c r="R8" s="610" t="s">
        <v>4920</v>
      </c>
      <c r="S8" s="609" t="s">
        <v>4921</v>
      </c>
      <c r="T8" s="609" t="s">
        <v>1567</v>
      </c>
      <c r="U8" s="611" t="s">
        <v>4922</v>
      </c>
    </row>
    <row r="9" spans="1:21" s="267" customFormat="1" ht="79.2" customHeight="1">
      <c r="A9" s="517"/>
      <c r="B9" s="519"/>
      <c r="C9" s="520"/>
      <c r="D9" s="499"/>
      <c r="E9" s="499"/>
      <c r="F9" s="523"/>
      <c r="G9" s="507"/>
      <c r="H9" s="509"/>
      <c r="I9" s="506"/>
      <c r="J9" s="509"/>
      <c r="K9" s="509"/>
      <c r="L9" s="524"/>
      <c r="M9" s="499"/>
      <c r="N9" s="510"/>
      <c r="O9" s="510"/>
      <c r="P9" s="510"/>
      <c r="Q9" s="517"/>
      <c r="R9" s="610" t="s">
        <v>4924</v>
      </c>
      <c r="S9" s="609" t="s">
        <v>4923</v>
      </c>
      <c r="T9" s="609" t="s">
        <v>1567</v>
      </c>
      <c r="U9" s="611" t="s">
        <v>4925</v>
      </c>
    </row>
    <row r="10" spans="1:21" s="267" customFormat="1" ht="78" customHeight="1" thickBot="1">
      <c r="A10" s="518"/>
      <c r="B10" s="521"/>
      <c r="C10" s="522"/>
      <c r="D10" s="649"/>
      <c r="E10" s="649"/>
      <c r="F10" s="527"/>
      <c r="G10" s="528"/>
      <c r="H10" s="529"/>
      <c r="I10" s="530"/>
      <c r="J10" s="529"/>
      <c r="K10" s="529"/>
      <c r="L10" s="532"/>
      <c r="M10" s="649"/>
      <c r="N10" s="650"/>
      <c r="O10" s="650"/>
      <c r="P10" s="650"/>
      <c r="Q10" s="518"/>
      <c r="R10" s="618" t="s">
        <v>4926</v>
      </c>
      <c r="S10" s="615" t="s">
        <v>4927</v>
      </c>
      <c r="T10" s="615" t="s">
        <v>1567</v>
      </c>
      <c r="U10" s="616">
        <v>21300955</v>
      </c>
    </row>
    <row r="11" spans="1:21" s="267" customFormat="1" ht="86.4">
      <c r="A11" s="517">
        <v>2</v>
      </c>
      <c r="B11" s="519" t="s">
        <v>1835</v>
      </c>
      <c r="C11" s="520" t="s">
        <v>1834</v>
      </c>
      <c r="D11" s="499" t="s">
        <v>5193</v>
      </c>
      <c r="E11" s="499" t="s">
        <v>1569</v>
      </c>
      <c r="F11" s="523" t="s">
        <v>2631</v>
      </c>
      <c r="G11" s="507" t="s">
        <v>2632</v>
      </c>
      <c r="H11" s="507"/>
      <c r="I11" s="506"/>
      <c r="J11" s="509"/>
      <c r="K11" s="509" t="s">
        <v>2150</v>
      </c>
      <c r="L11" s="524"/>
      <c r="M11" s="499" t="s">
        <v>2631</v>
      </c>
      <c r="N11" s="510" t="s">
        <v>5158</v>
      </c>
      <c r="O11" s="510" t="s">
        <v>5253</v>
      </c>
      <c r="P11" s="510"/>
      <c r="Q11" s="533" t="s">
        <v>5092</v>
      </c>
      <c r="R11" s="610" t="s">
        <v>2633</v>
      </c>
      <c r="S11" s="609" t="s">
        <v>2634</v>
      </c>
      <c r="T11" s="609" t="s">
        <v>1567</v>
      </c>
      <c r="U11" s="611" t="s">
        <v>1740</v>
      </c>
    </row>
    <row r="12" spans="1:21" s="267" customFormat="1" ht="86.4">
      <c r="A12" s="517"/>
      <c r="B12" s="519"/>
      <c r="C12" s="520"/>
      <c r="D12" s="499"/>
      <c r="E12" s="499"/>
      <c r="F12" s="523"/>
      <c r="G12" s="507"/>
      <c r="H12" s="507"/>
      <c r="I12" s="506"/>
      <c r="J12" s="509"/>
      <c r="K12" s="509"/>
      <c r="L12" s="524"/>
      <c r="M12" s="499"/>
      <c r="N12" s="510"/>
      <c r="O12" s="510" t="s">
        <v>5254</v>
      </c>
      <c r="P12" s="510"/>
      <c r="Q12" s="533"/>
      <c r="R12" s="610" t="s">
        <v>2635</v>
      </c>
      <c r="S12" s="609" t="s">
        <v>2636</v>
      </c>
      <c r="T12" s="609" t="s">
        <v>1567</v>
      </c>
      <c r="U12" s="611" t="s">
        <v>2637</v>
      </c>
    </row>
    <row r="13" spans="1:21" s="267" customFormat="1" ht="61.2" customHeight="1" thickBot="1">
      <c r="A13" s="517"/>
      <c r="B13" s="519"/>
      <c r="C13" s="520"/>
      <c r="D13" s="499"/>
      <c r="E13" s="499"/>
      <c r="F13" s="523"/>
      <c r="G13" s="507"/>
      <c r="H13" s="507"/>
      <c r="I13" s="506"/>
      <c r="J13" s="509"/>
      <c r="K13" s="509"/>
      <c r="L13" s="524"/>
      <c r="M13" s="499"/>
      <c r="N13" s="510"/>
      <c r="O13" s="510"/>
      <c r="P13" s="510"/>
      <c r="Q13" s="533"/>
      <c r="R13" s="610" t="s">
        <v>4929</v>
      </c>
      <c r="S13" s="609" t="s">
        <v>4928</v>
      </c>
      <c r="T13" s="609" t="s">
        <v>1567</v>
      </c>
      <c r="U13" s="611" t="s">
        <v>1740</v>
      </c>
    </row>
    <row r="14" spans="1:21" s="267" customFormat="1" ht="33.6" customHeight="1">
      <c r="A14" s="636">
        <v>3</v>
      </c>
      <c r="B14" s="637" t="s">
        <v>17</v>
      </c>
      <c r="C14" s="638" t="s">
        <v>16</v>
      </c>
      <c r="D14" s="639" t="s">
        <v>18</v>
      </c>
      <c r="E14" s="639" t="s">
        <v>2022</v>
      </c>
      <c r="F14" s="640" t="s">
        <v>18</v>
      </c>
      <c r="G14" s="641"/>
      <c r="H14" s="651"/>
      <c r="I14" s="643"/>
      <c r="J14" s="642"/>
      <c r="K14" s="651" t="s">
        <v>18</v>
      </c>
      <c r="L14" s="644" t="s">
        <v>18</v>
      </c>
      <c r="M14" s="639"/>
      <c r="N14" s="645" t="s">
        <v>5153</v>
      </c>
      <c r="O14" s="645"/>
      <c r="P14" s="645"/>
      <c r="Q14" s="636" t="s">
        <v>5097</v>
      </c>
      <c r="R14" s="646" t="s">
        <v>2638</v>
      </c>
      <c r="S14" s="647" t="s">
        <v>2639</v>
      </c>
      <c r="T14" s="647" t="s">
        <v>2640</v>
      </c>
      <c r="U14" s="648">
        <v>32991581</v>
      </c>
    </row>
    <row r="15" spans="1:21" s="267" customFormat="1" ht="59.4" customHeight="1" thickBot="1">
      <c r="A15" s="518"/>
      <c r="B15" s="521"/>
      <c r="C15" s="522"/>
      <c r="D15" s="649"/>
      <c r="E15" s="649"/>
      <c r="F15" s="527"/>
      <c r="G15" s="528"/>
      <c r="H15" s="652"/>
      <c r="I15" s="530"/>
      <c r="J15" s="529"/>
      <c r="K15" s="652"/>
      <c r="L15" s="532"/>
      <c r="M15" s="649"/>
      <c r="N15" s="650"/>
      <c r="O15" s="650"/>
      <c r="P15" s="650"/>
      <c r="Q15" s="518"/>
      <c r="R15" s="618" t="s">
        <v>5194</v>
      </c>
      <c r="S15" s="615" t="s">
        <v>5195</v>
      </c>
      <c r="T15" s="615" t="s">
        <v>1567</v>
      </c>
      <c r="U15" s="616" t="s">
        <v>1740</v>
      </c>
    </row>
    <row r="16" spans="1:21" s="267" customFormat="1" ht="148.19999999999999" customHeight="1">
      <c r="A16" s="517">
        <v>4</v>
      </c>
      <c r="B16" s="519" t="s">
        <v>1837</v>
      </c>
      <c r="C16" s="520" t="s">
        <v>1836</v>
      </c>
      <c r="D16" s="499" t="s">
        <v>19</v>
      </c>
      <c r="E16" s="499" t="s">
        <v>2022</v>
      </c>
      <c r="F16" s="523" t="s">
        <v>19</v>
      </c>
      <c r="G16" s="507"/>
      <c r="H16" s="507"/>
      <c r="I16" s="506"/>
      <c r="J16" s="507" t="s">
        <v>5147</v>
      </c>
      <c r="K16" s="509"/>
      <c r="L16" s="524" t="s">
        <v>19</v>
      </c>
      <c r="M16" s="499" t="s">
        <v>19</v>
      </c>
      <c r="N16" s="510" t="s">
        <v>5154</v>
      </c>
      <c r="O16" s="510" t="s">
        <v>5255</v>
      </c>
      <c r="P16" s="510" t="s">
        <v>5266</v>
      </c>
      <c r="Q16" s="517" t="s">
        <v>5098</v>
      </c>
      <c r="R16" s="610" t="s">
        <v>2641</v>
      </c>
      <c r="S16" s="609" t="s">
        <v>2642</v>
      </c>
      <c r="T16" s="609" t="s">
        <v>2643</v>
      </c>
      <c r="U16" s="611" t="s">
        <v>2644</v>
      </c>
    </row>
    <row r="17" spans="1:21" s="267" customFormat="1" ht="148.19999999999999" customHeight="1" thickBot="1">
      <c r="A17" s="517"/>
      <c r="B17" s="519"/>
      <c r="C17" s="520"/>
      <c r="D17" s="499"/>
      <c r="E17" s="499"/>
      <c r="F17" s="523"/>
      <c r="G17" s="507"/>
      <c r="H17" s="507"/>
      <c r="I17" s="506"/>
      <c r="J17" s="507"/>
      <c r="K17" s="509"/>
      <c r="L17" s="524"/>
      <c r="M17" s="499"/>
      <c r="N17" s="510"/>
      <c r="O17" s="510"/>
      <c r="P17" s="510"/>
      <c r="Q17" s="517"/>
      <c r="R17" s="610" t="s">
        <v>5196</v>
      </c>
      <c r="S17" s="609" t="s">
        <v>5197</v>
      </c>
      <c r="T17" s="609" t="s">
        <v>5198</v>
      </c>
      <c r="U17" s="611">
        <v>18296642</v>
      </c>
    </row>
    <row r="18" spans="1:21" s="267" customFormat="1" ht="144" customHeight="1">
      <c r="A18" s="636">
        <v>5</v>
      </c>
      <c r="B18" s="637" t="s">
        <v>1839</v>
      </c>
      <c r="C18" s="638" t="s">
        <v>1838</v>
      </c>
      <c r="D18" s="639" t="s">
        <v>2312</v>
      </c>
      <c r="E18" s="639" t="s">
        <v>2022</v>
      </c>
      <c r="F18" s="640" t="s">
        <v>2312</v>
      </c>
      <c r="G18" s="641"/>
      <c r="H18" s="651"/>
      <c r="I18" s="643"/>
      <c r="J18" s="642"/>
      <c r="K18" s="651"/>
      <c r="L18" s="644" t="s">
        <v>2645</v>
      </c>
      <c r="M18" s="639" t="s">
        <v>2312</v>
      </c>
      <c r="N18" s="645" t="s">
        <v>5155</v>
      </c>
      <c r="O18" s="645" t="s">
        <v>5256</v>
      </c>
      <c r="P18" s="645" t="s">
        <v>5257</v>
      </c>
      <c r="Q18" s="636" t="s">
        <v>5099</v>
      </c>
      <c r="R18" s="646" t="s">
        <v>2646</v>
      </c>
      <c r="S18" s="647" t="s">
        <v>2647</v>
      </c>
      <c r="T18" s="647" t="s">
        <v>2648</v>
      </c>
      <c r="U18" s="648" t="s">
        <v>2649</v>
      </c>
    </row>
    <row r="19" spans="1:21" s="267" customFormat="1" ht="57.6" customHeight="1" thickBot="1">
      <c r="A19" s="518"/>
      <c r="B19" s="521"/>
      <c r="C19" s="522"/>
      <c r="D19" s="649"/>
      <c r="E19" s="649"/>
      <c r="F19" s="527"/>
      <c r="G19" s="528"/>
      <c r="H19" s="652"/>
      <c r="I19" s="530"/>
      <c r="J19" s="529"/>
      <c r="K19" s="652"/>
      <c r="L19" s="532"/>
      <c r="M19" s="649"/>
      <c r="N19" s="650"/>
      <c r="O19" s="650"/>
      <c r="P19" s="650"/>
      <c r="Q19" s="518"/>
      <c r="R19" s="618" t="s">
        <v>2650</v>
      </c>
      <c r="S19" s="615" t="s">
        <v>2651</v>
      </c>
      <c r="T19" s="615" t="s">
        <v>1567</v>
      </c>
      <c r="U19" s="616" t="s">
        <v>1740</v>
      </c>
    </row>
    <row r="20" spans="1:21" s="267" customFormat="1" ht="145.80000000000001" customHeight="1">
      <c r="A20" s="636">
        <v>6</v>
      </c>
      <c r="B20" s="637" t="s">
        <v>1841</v>
      </c>
      <c r="C20" s="638" t="s">
        <v>1840</v>
      </c>
      <c r="D20" s="639" t="s">
        <v>5199</v>
      </c>
      <c r="E20" s="639" t="s">
        <v>2022</v>
      </c>
      <c r="F20" s="640" t="s">
        <v>2035</v>
      </c>
      <c r="G20" s="641"/>
      <c r="H20" s="641" t="s">
        <v>2652</v>
      </c>
      <c r="I20" s="643"/>
      <c r="J20" s="642"/>
      <c r="K20" s="642"/>
      <c r="L20" s="644" t="s">
        <v>2653</v>
      </c>
      <c r="M20" s="639" t="s">
        <v>5159</v>
      </c>
      <c r="N20" s="645" t="s">
        <v>5160</v>
      </c>
      <c r="O20" s="645" t="s">
        <v>5258</v>
      </c>
      <c r="P20" s="645" t="s">
        <v>5259</v>
      </c>
      <c r="Q20" s="636" t="s">
        <v>5100</v>
      </c>
      <c r="R20" s="646" t="s">
        <v>2654</v>
      </c>
      <c r="S20" s="647" t="s">
        <v>2655</v>
      </c>
      <c r="T20" s="647" t="s">
        <v>2656</v>
      </c>
      <c r="U20" s="648" t="s">
        <v>2657</v>
      </c>
    </row>
    <row r="21" spans="1:21" s="267" customFormat="1" ht="243.6" customHeight="1">
      <c r="A21" s="517"/>
      <c r="B21" s="519"/>
      <c r="C21" s="520"/>
      <c r="D21" s="499"/>
      <c r="E21" s="499"/>
      <c r="F21" s="525"/>
      <c r="G21" s="507"/>
      <c r="H21" s="507"/>
      <c r="I21" s="506"/>
      <c r="J21" s="509"/>
      <c r="L21" s="524"/>
      <c r="M21" s="499"/>
      <c r="N21" s="510"/>
      <c r="O21" s="510"/>
      <c r="P21" s="510" t="s">
        <v>5260</v>
      </c>
      <c r="Q21" s="517"/>
      <c r="R21" s="610" t="s">
        <v>2658</v>
      </c>
      <c r="S21" s="609" t="s">
        <v>2659</v>
      </c>
      <c r="T21" s="609" t="s">
        <v>2660</v>
      </c>
      <c r="U21" s="611" t="s">
        <v>2661</v>
      </c>
    </row>
    <row r="22" spans="1:21" s="267" customFormat="1" ht="45.6" customHeight="1" thickBot="1">
      <c r="A22" s="518"/>
      <c r="B22" s="521"/>
      <c r="C22" s="522"/>
      <c r="D22" s="649"/>
      <c r="E22" s="649"/>
      <c r="F22" s="667"/>
      <c r="G22" s="528"/>
      <c r="H22" s="528"/>
      <c r="I22" s="530"/>
      <c r="J22" s="529"/>
      <c r="K22" s="668"/>
      <c r="L22" s="532"/>
      <c r="M22" s="649"/>
      <c r="N22" s="650"/>
      <c r="O22" s="650"/>
      <c r="P22" s="650"/>
      <c r="Q22" s="518"/>
      <c r="R22" s="618" t="s">
        <v>5200</v>
      </c>
      <c r="S22" s="615" t="s">
        <v>5201</v>
      </c>
      <c r="T22" s="615" t="s">
        <v>1567</v>
      </c>
      <c r="U22" s="616" t="s">
        <v>1740</v>
      </c>
    </row>
    <row r="23" spans="1:21" s="267" customFormat="1" ht="130.80000000000001" customHeight="1">
      <c r="A23" s="636">
        <v>7</v>
      </c>
      <c r="B23" s="637" t="s">
        <v>1843</v>
      </c>
      <c r="C23" s="638" t="s">
        <v>1842</v>
      </c>
      <c r="D23" s="639" t="s">
        <v>2662</v>
      </c>
      <c r="E23" s="639" t="s">
        <v>2022</v>
      </c>
      <c r="F23" s="669" t="s">
        <v>4947</v>
      </c>
      <c r="G23" s="641" t="s">
        <v>2662</v>
      </c>
      <c r="H23" s="641"/>
      <c r="I23" s="643"/>
      <c r="J23" s="642"/>
      <c r="K23" s="642"/>
      <c r="L23" s="644" t="s">
        <v>2662</v>
      </c>
      <c r="M23" s="639"/>
      <c r="N23" s="645"/>
      <c r="O23" s="645"/>
      <c r="P23" s="645"/>
      <c r="Q23" s="636" t="s">
        <v>5101</v>
      </c>
      <c r="R23" s="646" t="s">
        <v>2663</v>
      </c>
      <c r="S23" s="647" t="s">
        <v>2664</v>
      </c>
      <c r="T23" s="647" t="s">
        <v>2665</v>
      </c>
      <c r="U23" s="648" t="s">
        <v>2666</v>
      </c>
    </row>
    <row r="24" spans="1:21" s="267" customFormat="1" ht="60" customHeight="1" thickBot="1">
      <c r="A24" s="518"/>
      <c r="B24" s="521"/>
      <c r="C24" s="522"/>
      <c r="D24" s="649"/>
      <c r="E24" s="649"/>
      <c r="F24" s="667"/>
      <c r="G24" s="528"/>
      <c r="H24" s="528"/>
      <c r="I24" s="530"/>
      <c r="J24" s="529"/>
      <c r="K24" s="528"/>
      <c r="L24" s="532"/>
      <c r="M24" s="649"/>
      <c r="N24" s="650"/>
      <c r="O24" s="650"/>
      <c r="P24" s="650"/>
      <c r="Q24" s="518"/>
      <c r="R24" s="618" t="s">
        <v>4948</v>
      </c>
      <c r="S24" s="615" t="s">
        <v>4949</v>
      </c>
      <c r="T24" s="615" t="s">
        <v>1567</v>
      </c>
      <c r="U24" s="616" t="s">
        <v>1740</v>
      </c>
    </row>
    <row r="25" spans="1:21" s="267" customFormat="1" ht="113.4" customHeight="1">
      <c r="A25" s="636">
        <v>8</v>
      </c>
      <c r="B25" s="637" t="s">
        <v>1845</v>
      </c>
      <c r="C25" s="670" t="s">
        <v>5093</v>
      </c>
      <c r="D25" s="639" t="s">
        <v>2667</v>
      </c>
      <c r="E25" s="639" t="s">
        <v>1569</v>
      </c>
      <c r="F25" s="640" t="s">
        <v>2668</v>
      </c>
      <c r="G25" s="641" t="s">
        <v>2667</v>
      </c>
      <c r="H25" s="641"/>
      <c r="I25" s="643"/>
      <c r="J25" s="642"/>
      <c r="K25" s="642"/>
      <c r="L25" s="644"/>
      <c r="M25" s="639"/>
      <c r="N25" s="645"/>
      <c r="O25" s="645" t="s">
        <v>5261</v>
      </c>
      <c r="P25" s="645"/>
      <c r="Q25" s="636" t="s">
        <v>5102</v>
      </c>
      <c r="R25" s="646" t="s">
        <v>2669</v>
      </c>
      <c r="S25" s="647" t="s">
        <v>2670</v>
      </c>
      <c r="T25" s="647" t="s">
        <v>2671</v>
      </c>
      <c r="U25" s="648" t="s">
        <v>2672</v>
      </c>
    </row>
    <row r="26" spans="1:21" s="267" customFormat="1" ht="69" customHeight="1" thickBot="1">
      <c r="A26" s="518"/>
      <c r="B26" s="521"/>
      <c r="C26" s="671"/>
      <c r="D26" s="649"/>
      <c r="E26" s="649"/>
      <c r="F26" s="527"/>
      <c r="G26" s="528"/>
      <c r="H26" s="528"/>
      <c r="I26" s="530"/>
      <c r="J26" s="529"/>
      <c r="K26" s="529"/>
      <c r="L26" s="532"/>
      <c r="M26" s="649"/>
      <c r="N26" s="650"/>
      <c r="O26" s="650"/>
      <c r="P26" s="650"/>
      <c r="Q26" s="518"/>
      <c r="R26" s="618" t="s">
        <v>4931</v>
      </c>
      <c r="S26" s="615" t="s">
        <v>4930</v>
      </c>
      <c r="T26" s="615" t="s">
        <v>4932</v>
      </c>
      <c r="U26" s="616" t="s">
        <v>4933</v>
      </c>
    </row>
    <row r="27" spans="1:21" s="267" customFormat="1" ht="58.8" customHeight="1">
      <c r="A27" s="636">
        <v>9</v>
      </c>
      <c r="B27" s="637" t="s">
        <v>1847</v>
      </c>
      <c r="C27" s="638" t="s">
        <v>1846</v>
      </c>
      <c r="D27" s="639" t="s">
        <v>77</v>
      </c>
      <c r="E27" s="639" t="s">
        <v>2022</v>
      </c>
      <c r="F27" s="640" t="s">
        <v>2673</v>
      </c>
      <c r="G27" s="641"/>
      <c r="H27" s="642"/>
      <c r="I27" s="645" t="s">
        <v>2674</v>
      </c>
      <c r="J27" s="641" t="s">
        <v>2675</v>
      </c>
      <c r="K27" s="641"/>
      <c r="L27" s="644" t="s">
        <v>77</v>
      </c>
      <c r="M27" s="639"/>
      <c r="N27" s="645"/>
      <c r="O27" s="645" t="s">
        <v>5262</v>
      </c>
      <c r="P27" s="645"/>
      <c r="Q27" s="636" t="s">
        <v>5103</v>
      </c>
      <c r="R27" s="646" t="s">
        <v>2676</v>
      </c>
      <c r="S27" s="647" t="s">
        <v>2677</v>
      </c>
      <c r="T27" s="647" t="s">
        <v>2678</v>
      </c>
      <c r="U27" s="648" t="s">
        <v>2679</v>
      </c>
    </row>
    <row r="28" spans="1:21" s="267" customFormat="1" ht="43.2">
      <c r="A28" s="517"/>
      <c r="B28" s="519"/>
      <c r="C28" s="520"/>
      <c r="D28" s="499"/>
      <c r="E28" s="499"/>
      <c r="F28" s="523"/>
      <c r="G28" s="508"/>
      <c r="H28" s="509"/>
      <c r="I28" s="510"/>
      <c r="J28" s="507"/>
      <c r="K28" s="507"/>
      <c r="L28" s="524"/>
      <c r="M28" s="499"/>
      <c r="N28" s="510"/>
      <c r="O28" s="510"/>
      <c r="P28" s="510"/>
      <c r="Q28" s="517"/>
      <c r="R28" s="610" t="s">
        <v>2680</v>
      </c>
      <c r="S28" s="609" t="s">
        <v>2681</v>
      </c>
      <c r="T28" s="609" t="s">
        <v>1567</v>
      </c>
      <c r="U28" s="611" t="s">
        <v>1740</v>
      </c>
    </row>
    <row r="29" spans="1:21" s="267" customFormat="1" ht="43.8" thickBot="1">
      <c r="A29" s="518"/>
      <c r="B29" s="521"/>
      <c r="C29" s="522"/>
      <c r="D29" s="649"/>
      <c r="E29" s="649"/>
      <c r="F29" s="527"/>
      <c r="G29" s="672"/>
      <c r="H29" s="529"/>
      <c r="I29" s="650"/>
      <c r="J29" s="528"/>
      <c r="K29" s="528"/>
      <c r="L29" s="532"/>
      <c r="M29" s="649"/>
      <c r="N29" s="650"/>
      <c r="O29" s="650"/>
      <c r="P29" s="650"/>
      <c r="Q29" s="518"/>
      <c r="R29" s="618" t="s">
        <v>2682</v>
      </c>
      <c r="S29" s="615" t="s">
        <v>2683</v>
      </c>
      <c r="T29" s="615" t="s">
        <v>1567</v>
      </c>
      <c r="U29" s="616" t="s">
        <v>1740</v>
      </c>
    </row>
    <row r="30" spans="1:21" s="267" customFormat="1" ht="141" customHeight="1">
      <c r="A30" s="636">
        <v>10</v>
      </c>
      <c r="B30" s="637" t="s">
        <v>1849</v>
      </c>
      <c r="C30" s="638" t="s">
        <v>1848</v>
      </c>
      <c r="D30" s="639" t="s">
        <v>2297</v>
      </c>
      <c r="E30" s="639" t="s">
        <v>2022</v>
      </c>
      <c r="F30" s="640" t="s">
        <v>2297</v>
      </c>
      <c r="G30" s="673" t="s">
        <v>2684</v>
      </c>
      <c r="H30" s="651"/>
      <c r="I30" s="643"/>
      <c r="J30" s="642" t="s">
        <v>2686</v>
      </c>
      <c r="K30" s="674" t="s">
        <v>2685</v>
      </c>
      <c r="L30" s="644" t="s">
        <v>2297</v>
      </c>
      <c r="M30" s="639"/>
      <c r="N30" s="645" t="s">
        <v>5161</v>
      </c>
      <c r="O30" s="645" t="s">
        <v>5263</v>
      </c>
      <c r="P30" s="645"/>
      <c r="Q30" s="636" t="s">
        <v>5104</v>
      </c>
      <c r="R30" s="646" t="s">
        <v>2687</v>
      </c>
      <c r="S30" s="647" t="s">
        <v>2688</v>
      </c>
      <c r="T30" s="647" t="s">
        <v>2689</v>
      </c>
      <c r="U30" s="648" t="s">
        <v>2690</v>
      </c>
    </row>
    <row r="31" spans="1:21" s="267" customFormat="1" ht="37.200000000000003" customHeight="1">
      <c r="A31" s="517"/>
      <c r="B31" s="519"/>
      <c r="C31" s="520"/>
      <c r="D31" s="499"/>
      <c r="E31" s="499"/>
      <c r="F31" s="523"/>
      <c r="G31" s="508"/>
      <c r="H31" s="511"/>
      <c r="I31" s="506"/>
      <c r="J31" s="509"/>
      <c r="K31" s="512"/>
      <c r="L31" s="524"/>
      <c r="M31" s="499"/>
      <c r="N31" s="510"/>
      <c r="O31" s="510"/>
      <c r="P31" s="510"/>
      <c r="Q31" s="517"/>
      <c r="R31" s="610" t="s">
        <v>2691</v>
      </c>
      <c r="S31" s="609" t="s">
        <v>2692</v>
      </c>
      <c r="T31" s="609" t="s">
        <v>1567</v>
      </c>
      <c r="U31" s="611"/>
    </row>
    <row r="32" spans="1:21" s="267" customFormat="1" ht="38.4" customHeight="1">
      <c r="A32" s="517"/>
      <c r="B32" s="519"/>
      <c r="C32" s="520"/>
      <c r="D32" s="499"/>
      <c r="E32" s="499"/>
      <c r="F32" s="523"/>
      <c r="G32" s="508"/>
      <c r="H32" s="511"/>
      <c r="I32" s="506"/>
      <c r="J32" s="509"/>
      <c r="K32" s="512"/>
      <c r="L32" s="524"/>
      <c r="M32" s="499"/>
      <c r="N32" s="510"/>
      <c r="O32" s="510"/>
      <c r="P32" s="510"/>
      <c r="Q32" s="517"/>
      <c r="R32" s="610" t="s">
        <v>2693</v>
      </c>
      <c r="S32" s="609" t="s">
        <v>2694</v>
      </c>
      <c r="T32" s="609" t="s">
        <v>2695</v>
      </c>
      <c r="U32" s="611" t="s">
        <v>2696</v>
      </c>
    </row>
    <row r="33" spans="1:21" s="267" customFormat="1" ht="53.4" customHeight="1">
      <c r="A33" s="517"/>
      <c r="B33" s="519"/>
      <c r="C33" s="520"/>
      <c r="D33" s="499"/>
      <c r="E33" s="499"/>
      <c r="F33" s="523"/>
      <c r="G33" s="508"/>
      <c r="H33" s="511"/>
      <c r="I33" s="506"/>
      <c r="J33" s="509"/>
      <c r="K33" s="512"/>
      <c r="L33" s="524"/>
      <c r="M33" s="499"/>
      <c r="N33" s="510"/>
      <c r="O33" s="510"/>
      <c r="P33" s="510"/>
      <c r="Q33" s="517"/>
      <c r="R33" s="610" t="s">
        <v>2697</v>
      </c>
      <c r="S33" s="609" t="s">
        <v>2698</v>
      </c>
      <c r="T33" s="609" t="s">
        <v>2699</v>
      </c>
      <c r="U33" s="611">
        <v>32854392</v>
      </c>
    </row>
    <row r="34" spans="1:21" s="267" customFormat="1" ht="58.2" customHeight="1" thickBot="1">
      <c r="A34" s="518"/>
      <c r="B34" s="521"/>
      <c r="C34" s="522"/>
      <c r="D34" s="649"/>
      <c r="E34" s="649"/>
      <c r="F34" s="527"/>
      <c r="G34" s="672"/>
      <c r="H34" s="652"/>
      <c r="I34" s="530"/>
      <c r="J34" s="529"/>
      <c r="K34" s="675"/>
      <c r="L34" s="532"/>
      <c r="M34" s="649"/>
      <c r="N34" s="650"/>
      <c r="O34" s="650"/>
      <c r="P34" s="650"/>
      <c r="Q34" s="518"/>
      <c r="R34" s="618" t="s">
        <v>2700</v>
      </c>
      <c r="S34" s="615" t="s">
        <v>2701</v>
      </c>
      <c r="T34" s="615" t="s">
        <v>1567</v>
      </c>
      <c r="U34" s="616" t="s">
        <v>1740</v>
      </c>
    </row>
    <row r="35" spans="1:21" s="267" customFormat="1" ht="170.4" customHeight="1">
      <c r="A35" s="636">
        <v>11</v>
      </c>
      <c r="B35" s="637" t="s">
        <v>1850</v>
      </c>
      <c r="C35" s="638" t="s">
        <v>60</v>
      </c>
      <c r="D35" s="639" t="s">
        <v>5</v>
      </c>
      <c r="E35" s="639" t="s">
        <v>2022</v>
      </c>
      <c r="F35" s="640" t="s">
        <v>5</v>
      </c>
      <c r="G35" s="641" t="s">
        <v>2702</v>
      </c>
      <c r="H35" s="674" t="s">
        <v>2703</v>
      </c>
      <c r="I35" s="676"/>
      <c r="J35" s="677"/>
      <c r="K35" s="651"/>
      <c r="L35" s="644" t="s">
        <v>2704</v>
      </c>
      <c r="M35" s="639" t="s">
        <v>2704</v>
      </c>
      <c r="N35" s="645" t="s">
        <v>5162</v>
      </c>
      <c r="O35" s="645" t="s">
        <v>5264</v>
      </c>
      <c r="P35" s="645" t="s">
        <v>5265</v>
      </c>
      <c r="Q35" s="636" t="s">
        <v>5105</v>
      </c>
      <c r="R35" s="646" t="s">
        <v>2705</v>
      </c>
      <c r="S35" s="647" t="s">
        <v>2706</v>
      </c>
      <c r="T35" s="647" t="s">
        <v>2707</v>
      </c>
      <c r="U35" s="648" t="s">
        <v>2708</v>
      </c>
    </row>
    <row r="36" spans="1:21" s="267" customFormat="1" ht="63.6" customHeight="1" thickBot="1">
      <c r="A36" s="517"/>
      <c r="B36" s="519"/>
      <c r="C36" s="520"/>
      <c r="D36" s="499"/>
      <c r="E36" s="499"/>
      <c r="F36" s="523"/>
      <c r="G36" s="507"/>
      <c r="H36" s="512"/>
      <c r="I36" s="513"/>
      <c r="J36" s="496"/>
      <c r="K36" s="511"/>
      <c r="L36" s="524"/>
      <c r="M36" s="499"/>
      <c r="N36" s="510"/>
      <c r="O36" s="510"/>
      <c r="P36" s="510"/>
      <c r="Q36" s="517"/>
      <c r="R36" s="610" t="s">
        <v>2709</v>
      </c>
      <c r="S36" s="609" t="s">
        <v>2710</v>
      </c>
      <c r="T36" s="609" t="s">
        <v>2711</v>
      </c>
      <c r="U36" s="611" t="s">
        <v>2712</v>
      </c>
    </row>
    <row r="37" spans="1:21" s="267" customFormat="1" ht="144.6" customHeight="1" thickBot="1">
      <c r="A37" s="653">
        <v>12</v>
      </c>
      <c r="B37" s="654" t="s">
        <v>1852</v>
      </c>
      <c r="C37" s="655" t="s">
        <v>1851</v>
      </c>
      <c r="D37" s="656" t="s">
        <v>2306</v>
      </c>
      <c r="E37" s="656" t="s">
        <v>2022</v>
      </c>
      <c r="F37" s="657" t="s">
        <v>2306</v>
      </c>
      <c r="G37" s="658"/>
      <c r="H37" s="661"/>
      <c r="I37" s="660"/>
      <c r="J37" s="661"/>
      <c r="K37" s="661"/>
      <c r="L37" s="662" t="s">
        <v>2306</v>
      </c>
      <c r="M37" s="656"/>
      <c r="N37" s="663"/>
      <c r="O37" s="663" t="s">
        <v>5267</v>
      </c>
      <c r="P37" s="663"/>
      <c r="Q37" s="678" t="s">
        <v>5092</v>
      </c>
      <c r="R37" s="664" t="s">
        <v>2713</v>
      </c>
      <c r="S37" s="665" t="s">
        <v>2714</v>
      </c>
      <c r="T37" s="665" t="s">
        <v>2715</v>
      </c>
      <c r="U37" s="666" t="s">
        <v>2716</v>
      </c>
    </row>
    <row r="38" spans="1:21" s="267" customFormat="1" ht="144" customHeight="1">
      <c r="A38" s="636">
        <v>13</v>
      </c>
      <c r="B38" s="637" t="s">
        <v>1854</v>
      </c>
      <c r="C38" s="638" t="s">
        <v>1853</v>
      </c>
      <c r="D38" s="639" t="s">
        <v>2594</v>
      </c>
      <c r="E38" s="639" t="s">
        <v>2022</v>
      </c>
      <c r="F38" s="640" t="s">
        <v>5327</v>
      </c>
      <c r="G38" s="673" t="s">
        <v>2567</v>
      </c>
      <c r="H38" s="642"/>
      <c r="I38" s="643"/>
      <c r="J38" s="641" t="s">
        <v>2717</v>
      </c>
      <c r="K38" s="642"/>
      <c r="L38" s="644" t="s">
        <v>2718</v>
      </c>
      <c r="M38" s="639" t="s">
        <v>2567</v>
      </c>
      <c r="N38" s="645" t="s">
        <v>5163</v>
      </c>
      <c r="O38" s="645" t="s">
        <v>5268</v>
      </c>
      <c r="P38" s="645" t="s">
        <v>5269</v>
      </c>
      <c r="Q38" s="636" t="s">
        <v>5106</v>
      </c>
      <c r="R38" s="646" t="s">
        <v>5202</v>
      </c>
      <c r="S38" s="647" t="s">
        <v>2719</v>
      </c>
      <c r="T38" s="647" t="s">
        <v>2720</v>
      </c>
      <c r="U38" s="679" t="s">
        <v>2721</v>
      </c>
    </row>
    <row r="39" spans="1:21" s="267" customFormat="1" ht="150" customHeight="1">
      <c r="A39" s="517"/>
      <c r="B39" s="519"/>
      <c r="C39" s="520"/>
      <c r="D39" s="499"/>
      <c r="E39" s="499"/>
      <c r="F39" s="523"/>
      <c r="G39" s="508"/>
      <c r="H39" s="509"/>
      <c r="I39" s="506"/>
      <c r="J39" s="507"/>
      <c r="K39" s="509"/>
      <c r="L39" s="524"/>
      <c r="M39" s="499"/>
      <c r="N39" s="510"/>
      <c r="O39" s="510" t="s">
        <v>5270</v>
      </c>
      <c r="P39" s="510" t="s">
        <v>5271</v>
      </c>
      <c r="Q39" s="517"/>
      <c r="R39" s="613" t="s">
        <v>2722</v>
      </c>
      <c r="S39" s="614" t="s">
        <v>2723</v>
      </c>
      <c r="T39" s="609" t="s">
        <v>2724</v>
      </c>
      <c r="U39" s="611" t="s">
        <v>2725</v>
      </c>
    </row>
    <row r="40" spans="1:21" s="267" customFormat="1" ht="75" customHeight="1">
      <c r="A40" s="517"/>
      <c r="B40" s="519"/>
      <c r="C40" s="520"/>
      <c r="D40" s="499"/>
      <c r="E40" s="499"/>
      <c r="F40" s="523"/>
      <c r="G40" s="508"/>
      <c r="H40" s="509"/>
      <c r="I40" s="506"/>
      <c r="J40" s="507"/>
      <c r="K40" s="509"/>
      <c r="L40" s="524"/>
      <c r="M40" s="499"/>
      <c r="N40" s="510"/>
      <c r="O40" s="510"/>
      <c r="P40" s="510"/>
      <c r="Q40" s="517"/>
      <c r="R40" s="610" t="s">
        <v>2726</v>
      </c>
      <c r="S40" s="609" t="s">
        <v>2727</v>
      </c>
      <c r="T40" s="609" t="s">
        <v>1567</v>
      </c>
      <c r="U40" s="611">
        <v>18160657</v>
      </c>
    </row>
    <row r="41" spans="1:21" s="267" customFormat="1" ht="75" customHeight="1">
      <c r="A41" s="517"/>
      <c r="B41" s="519"/>
      <c r="C41" s="520"/>
      <c r="D41" s="499"/>
      <c r="E41" s="499"/>
      <c r="F41" s="523"/>
      <c r="G41" s="508"/>
      <c r="H41" s="509"/>
      <c r="I41" s="506"/>
      <c r="J41" s="507"/>
      <c r="K41" s="509"/>
      <c r="L41" s="524"/>
      <c r="M41" s="499"/>
      <c r="N41" s="510"/>
      <c r="O41" s="510"/>
      <c r="P41" s="510"/>
      <c r="Q41" s="517"/>
      <c r="R41" s="610" t="s">
        <v>2728</v>
      </c>
      <c r="S41" s="609" t="s">
        <v>2729</v>
      </c>
      <c r="T41" s="609" t="s">
        <v>2730</v>
      </c>
      <c r="U41" s="611" t="s">
        <v>2731</v>
      </c>
    </row>
    <row r="42" spans="1:21" s="267" customFormat="1" ht="75" customHeight="1" thickBot="1">
      <c r="A42" s="518"/>
      <c r="B42" s="521"/>
      <c r="C42" s="522"/>
      <c r="D42" s="649"/>
      <c r="E42" s="649"/>
      <c r="F42" s="527"/>
      <c r="G42" s="672"/>
      <c r="H42" s="529"/>
      <c r="I42" s="530"/>
      <c r="J42" s="528"/>
      <c r="K42" s="529"/>
      <c r="L42" s="532"/>
      <c r="M42" s="649"/>
      <c r="N42" s="650"/>
      <c r="O42" s="650"/>
      <c r="P42" s="650"/>
      <c r="Q42" s="518"/>
      <c r="R42" s="618" t="s">
        <v>2732</v>
      </c>
      <c r="S42" s="615" t="s">
        <v>2733</v>
      </c>
      <c r="T42" s="615" t="s">
        <v>1567</v>
      </c>
      <c r="U42" s="616">
        <v>21536646</v>
      </c>
    </row>
    <row r="43" spans="1:21" s="267" customFormat="1" ht="141" customHeight="1">
      <c r="A43" s="517">
        <v>14</v>
      </c>
      <c r="B43" s="519" t="s">
        <v>27</v>
      </c>
      <c r="C43" s="520" t="s">
        <v>26</v>
      </c>
      <c r="D43" s="499" t="s">
        <v>2734</v>
      </c>
      <c r="E43" s="499" t="s">
        <v>2022</v>
      </c>
      <c r="F43" s="523" t="s">
        <v>2734</v>
      </c>
      <c r="G43" s="507"/>
      <c r="H43" s="511"/>
      <c r="I43" s="513"/>
      <c r="J43" s="511"/>
      <c r="K43" s="512" t="s">
        <v>2735</v>
      </c>
      <c r="L43" s="524" t="s">
        <v>2736</v>
      </c>
      <c r="M43" s="499" t="s">
        <v>2734</v>
      </c>
      <c r="N43" s="510" t="s">
        <v>5164</v>
      </c>
      <c r="O43" s="510" t="s">
        <v>5272</v>
      </c>
      <c r="P43" s="510" t="s">
        <v>5273</v>
      </c>
      <c r="Q43" s="517" t="s">
        <v>5107</v>
      </c>
      <c r="R43" s="610" t="s">
        <v>2737</v>
      </c>
      <c r="S43" s="609" t="s">
        <v>2738</v>
      </c>
      <c r="T43" s="609" t="s">
        <v>2739</v>
      </c>
      <c r="U43" s="611" t="s">
        <v>2740</v>
      </c>
    </row>
    <row r="44" spans="1:21" s="267" customFormat="1" ht="73.8" customHeight="1">
      <c r="A44" s="517"/>
      <c r="B44" s="519"/>
      <c r="C44" s="520"/>
      <c r="D44" s="499"/>
      <c r="E44" s="499"/>
      <c r="F44" s="523"/>
      <c r="G44" s="507"/>
      <c r="H44" s="511"/>
      <c r="I44" s="513"/>
      <c r="J44" s="511"/>
      <c r="K44" s="512"/>
      <c r="L44" s="524"/>
      <c r="M44" s="499"/>
      <c r="N44" s="510"/>
      <c r="O44" s="510" t="s">
        <v>5274</v>
      </c>
      <c r="P44" s="510" t="s">
        <v>5275</v>
      </c>
      <c r="Q44" s="517"/>
      <c r="R44" s="610" t="s">
        <v>2741</v>
      </c>
      <c r="S44" s="609" t="s">
        <v>2742</v>
      </c>
      <c r="T44" s="609" t="s">
        <v>2743</v>
      </c>
      <c r="U44" s="611" t="s">
        <v>2744</v>
      </c>
    </row>
    <row r="45" spans="1:21" s="267" customFormat="1" ht="73.8" customHeight="1" thickBot="1">
      <c r="A45" s="517"/>
      <c r="B45" s="519"/>
      <c r="C45" s="520"/>
      <c r="D45" s="499"/>
      <c r="E45" s="499"/>
      <c r="F45" s="523"/>
      <c r="G45" s="507"/>
      <c r="H45" s="511"/>
      <c r="I45" s="513"/>
      <c r="J45" s="511"/>
      <c r="K45" s="512"/>
      <c r="L45" s="524"/>
      <c r="M45" s="499"/>
      <c r="N45" s="510"/>
      <c r="O45" s="510"/>
      <c r="P45" s="510"/>
      <c r="Q45" s="517"/>
      <c r="R45" s="610" t="s">
        <v>2745</v>
      </c>
      <c r="S45" s="609" t="s">
        <v>2746</v>
      </c>
      <c r="T45" s="609" t="s">
        <v>2747</v>
      </c>
      <c r="U45" s="611" t="s">
        <v>2748</v>
      </c>
    </row>
    <row r="46" spans="1:21" s="267" customFormat="1" ht="108.6" customHeight="1" thickBot="1">
      <c r="A46" s="653">
        <v>15</v>
      </c>
      <c r="B46" s="654" t="s">
        <v>1856</v>
      </c>
      <c r="C46" s="655" t="s">
        <v>1855</v>
      </c>
      <c r="D46" s="656" t="s">
        <v>2488</v>
      </c>
      <c r="E46" s="656" t="s">
        <v>1569</v>
      </c>
      <c r="F46" s="657" t="s">
        <v>2488</v>
      </c>
      <c r="G46" s="658"/>
      <c r="H46" s="661"/>
      <c r="I46" s="660"/>
      <c r="J46" s="661"/>
      <c r="K46" s="661"/>
      <c r="L46" s="662"/>
      <c r="M46" s="656"/>
      <c r="N46" s="663"/>
      <c r="O46" s="663"/>
      <c r="P46" s="663"/>
      <c r="Q46" s="678" t="s">
        <v>5092</v>
      </c>
      <c r="R46" s="664" t="s">
        <v>2749</v>
      </c>
      <c r="S46" s="665" t="s">
        <v>2750</v>
      </c>
      <c r="T46" s="665" t="s">
        <v>2751</v>
      </c>
      <c r="U46" s="666" t="s">
        <v>2752</v>
      </c>
    </row>
    <row r="47" spans="1:21" s="267" customFormat="1" ht="70.8" customHeight="1">
      <c r="A47" s="517">
        <v>16</v>
      </c>
      <c r="B47" s="519" t="s">
        <v>1858</v>
      </c>
      <c r="C47" s="520" t="s">
        <v>1857</v>
      </c>
      <c r="D47" s="499" t="s">
        <v>2754</v>
      </c>
      <c r="E47" s="499" t="s">
        <v>1569</v>
      </c>
      <c r="F47" s="523" t="s">
        <v>2753</v>
      </c>
      <c r="G47" s="507" t="s">
        <v>2754</v>
      </c>
      <c r="H47" s="509"/>
      <c r="I47" s="506"/>
      <c r="J47" s="509"/>
      <c r="K47" s="509"/>
      <c r="L47" s="524" t="s">
        <v>2754</v>
      </c>
      <c r="M47" s="499"/>
      <c r="N47" s="510" t="s">
        <v>5165</v>
      </c>
      <c r="O47" s="510"/>
      <c r="P47" s="510"/>
      <c r="Q47" s="517" t="s">
        <v>5108</v>
      </c>
      <c r="R47" s="610" t="s">
        <v>2755</v>
      </c>
      <c r="S47" s="609" t="s">
        <v>2756</v>
      </c>
      <c r="T47" s="609" t="s">
        <v>2757</v>
      </c>
      <c r="U47" s="611" t="s">
        <v>2758</v>
      </c>
    </row>
    <row r="48" spans="1:21" s="267" customFormat="1" ht="58.2" thickBot="1">
      <c r="A48" s="517"/>
      <c r="B48" s="519"/>
      <c r="C48" s="520"/>
      <c r="D48" s="499"/>
      <c r="E48" s="499"/>
      <c r="F48" s="523"/>
      <c r="G48" s="499"/>
      <c r="H48" s="509"/>
      <c r="I48" s="506"/>
      <c r="J48" s="509"/>
      <c r="K48" s="509"/>
      <c r="L48" s="524"/>
      <c r="M48" s="499"/>
      <c r="N48" s="510"/>
      <c r="O48" s="510"/>
      <c r="P48" s="510"/>
      <c r="Q48" s="517"/>
      <c r="R48" s="610" t="s">
        <v>2759</v>
      </c>
      <c r="S48" s="609" t="s">
        <v>2760</v>
      </c>
      <c r="T48" s="609" t="s">
        <v>1567</v>
      </c>
      <c r="U48" s="611">
        <v>28118529</v>
      </c>
    </row>
    <row r="49" spans="1:21" s="267" customFormat="1" ht="64.2" customHeight="1">
      <c r="A49" s="636">
        <v>17</v>
      </c>
      <c r="B49" s="637" t="s">
        <v>1860</v>
      </c>
      <c r="C49" s="638" t="s">
        <v>1859</v>
      </c>
      <c r="D49" s="639" t="s">
        <v>4906</v>
      </c>
      <c r="E49" s="639" t="s">
        <v>1569</v>
      </c>
      <c r="F49" s="640" t="s">
        <v>2761</v>
      </c>
      <c r="G49" s="639"/>
      <c r="H49" s="651"/>
      <c r="I49" s="676"/>
      <c r="J49" s="674" t="s">
        <v>2763</v>
      </c>
      <c r="K49" s="674" t="s">
        <v>2762</v>
      </c>
      <c r="L49" s="644"/>
      <c r="M49" s="639"/>
      <c r="N49" s="645" t="s">
        <v>5166</v>
      </c>
      <c r="O49" s="645" t="s">
        <v>5278</v>
      </c>
      <c r="P49" s="645"/>
      <c r="Q49" s="636" t="s">
        <v>5109</v>
      </c>
      <c r="R49" s="646" t="s">
        <v>2764</v>
      </c>
      <c r="S49" s="647" t="s">
        <v>2765</v>
      </c>
      <c r="T49" s="647" t="s">
        <v>1567</v>
      </c>
      <c r="U49" s="648" t="s">
        <v>2766</v>
      </c>
    </row>
    <row r="50" spans="1:21" s="267" customFormat="1" ht="92.4" customHeight="1">
      <c r="A50" s="517"/>
      <c r="B50" s="519"/>
      <c r="C50" s="520"/>
      <c r="D50" s="499"/>
      <c r="E50" s="499"/>
      <c r="F50" s="523"/>
      <c r="G50" s="499"/>
      <c r="H50" s="511"/>
      <c r="I50" s="513"/>
      <c r="J50" s="512"/>
      <c r="K50" s="512"/>
      <c r="L50" s="524"/>
      <c r="M50" s="499"/>
      <c r="N50" s="510"/>
      <c r="O50" s="510" t="s">
        <v>5276</v>
      </c>
      <c r="P50" s="510"/>
      <c r="Q50" s="517"/>
      <c r="R50" s="610" t="s">
        <v>2767</v>
      </c>
      <c r="S50" s="609" t="s">
        <v>2768</v>
      </c>
      <c r="T50" s="609" t="s">
        <v>2769</v>
      </c>
      <c r="U50" s="611" t="s">
        <v>2770</v>
      </c>
    </row>
    <row r="51" spans="1:21" s="267" customFormat="1" ht="93" customHeight="1">
      <c r="A51" s="517"/>
      <c r="B51" s="519"/>
      <c r="C51" s="520"/>
      <c r="D51" s="499"/>
      <c r="E51" s="499"/>
      <c r="F51" s="523"/>
      <c r="G51" s="499"/>
      <c r="H51" s="511"/>
      <c r="I51" s="513"/>
      <c r="J51" s="512"/>
      <c r="K51" s="512"/>
      <c r="L51" s="524"/>
      <c r="M51" s="499"/>
      <c r="N51" s="510"/>
      <c r="O51" s="510" t="s">
        <v>5277</v>
      </c>
      <c r="P51" s="510"/>
      <c r="Q51" s="517"/>
      <c r="R51" s="610" t="s">
        <v>2771</v>
      </c>
      <c r="S51" s="609" t="s">
        <v>2772</v>
      </c>
      <c r="T51" s="609" t="s">
        <v>2773</v>
      </c>
      <c r="U51" s="611" t="s">
        <v>2774</v>
      </c>
    </row>
    <row r="52" spans="1:21" s="267" customFormat="1" ht="67.2" customHeight="1">
      <c r="A52" s="517"/>
      <c r="B52" s="519"/>
      <c r="C52" s="520"/>
      <c r="D52" s="499"/>
      <c r="E52" s="499"/>
      <c r="F52" s="523"/>
      <c r="G52" s="499"/>
      <c r="H52" s="511"/>
      <c r="I52" s="513"/>
      <c r="J52" s="512"/>
      <c r="K52" s="512"/>
      <c r="L52" s="524"/>
      <c r="M52" s="499"/>
      <c r="N52" s="510"/>
      <c r="O52" s="510"/>
      <c r="P52" s="510"/>
      <c r="Q52" s="517"/>
      <c r="R52" s="610" t="s">
        <v>2775</v>
      </c>
      <c r="S52" s="609" t="s">
        <v>2776</v>
      </c>
      <c r="T52" s="609" t="s">
        <v>2777</v>
      </c>
      <c r="U52" s="611" t="s">
        <v>2778</v>
      </c>
    </row>
    <row r="53" spans="1:21" s="267" customFormat="1" ht="67.2" customHeight="1" thickBot="1">
      <c r="A53" s="518"/>
      <c r="B53" s="521"/>
      <c r="C53" s="522"/>
      <c r="D53" s="649"/>
      <c r="E53" s="649"/>
      <c r="F53" s="527"/>
      <c r="G53" s="649"/>
      <c r="H53" s="652"/>
      <c r="I53" s="680"/>
      <c r="J53" s="675"/>
      <c r="K53" s="675"/>
      <c r="L53" s="532"/>
      <c r="M53" s="649"/>
      <c r="N53" s="650"/>
      <c r="O53" s="650"/>
      <c r="P53" s="650"/>
      <c r="Q53" s="518"/>
      <c r="R53" s="618" t="s">
        <v>2779</v>
      </c>
      <c r="S53" s="615" t="s">
        <v>2780</v>
      </c>
      <c r="T53" s="615" t="s">
        <v>1567</v>
      </c>
      <c r="U53" s="616" t="s">
        <v>2781</v>
      </c>
    </row>
    <row r="54" spans="1:21" s="267" customFormat="1" ht="125.4" customHeight="1" thickBot="1">
      <c r="A54" s="517">
        <v>18</v>
      </c>
      <c r="B54" s="519" t="s">
        <v>1862</v>
      </c>
      <c r="C54" s="520" t="s">
        <v>1861</v>
      </c>
      <c r="D54" s="499" t="s">
        <v>2480</v>
      </c>
      <c r="E54" s="499" t="s">
        <v>2022</v>
      </c>
      <c r="F54" s="523" t="s">
        <v>2480</v>
      </c>
      <c r="G54" s="507"/>
      <c r="H54" s="509"/>
      <c r="I54" s="506"/>
      <c r="J54" s="509"/>
      <c r="K54" s="509"/>
      <c r="L54" s="524" t="s">
        <v>2480</v>
      </c>
      <c r="M54" s="499"/>
      <c r="N54" s="510"/>
      <c r="O54" s="510" t="s">
        <v>5279</v>
      </c>
      <c r="P54" s="510"/>
      <c r="Q54" s="517" t="s">
        <v>5110</v>
      </c>
      <c r="R54" s="610" t="s">
        <v>2782</v>
      </c>
      <c r="S54" s="609" t="s">
        <v>2783</v>
      </c>
      <c r="T54" s="609" t="s">
        <v>2784</v>
      </c>
      <c r="U54" s="611" t="s">
        <v>2785</v>
      </c>
    </row>
    <row r="55" spans="1:21" s="267" customFormat="1" ht="116.4" customHeight="1" thickBot="1">
      <c r="A55" s="653">
        <v>19</v>
      </c>
      <c r="B55" s="654" t="s">
        <v>1864</v>
      </c>
      <c r="C55" s="655" t="s">
        <v>1863</v>
      </c>
      <c r="D55" s="656" t="s">
        <v>2786</v>
      </c>
      <c r="E55" s="656" t="s">
        <v>2022</v>
      </c>
      <c r="F55" s="657" t="s">
        <v>2786</v>
      </c>
      <c r="G55" s="658"/>
      <c r="H55" s="661"/>
      <c r="I55" s="660"/>
      <c r="J55" s="661"/>
      <c r="K55" s="661"/>
      <c r="L55" s="662"/>
      <c r="M55" s="656"/>
      <c r="N55" s="663" t="s">
        <v>5167</v>
      </c>
      <c r="O55" s="663" t="s">
        <v>5280</v>
      </c>
      <c r="P55" s="663"/>
      <c r="Q55" s="653" t="s">
        <v>5111</v>
      </c>
      <c r="R55" s="664" t="s">
        <v>2787</v>
      </c>
      <c r="S55" s="665" t="s">
        <v>2788</v>
      </c>
      <c r="T55" s="665" t="s">
        <v>2789</v>
      </c>
      <c r="U55" s="666" t="s">
        <v>2790</v>
      </c>
    </row>
    <row r="56" spans="1:21" s="267" customFormat="1" ht="115.2">
      <c r="A56" s="517">
        <v>20</v>
      </c>
      <c r="B56" s="519" t="s">
        <v>1866</v>
      </c>
      <c r="C56" s="520" t="s">
        <v>1865</v>
      </c>
      <c r="D56" s="499" t="s">
        <v>1752</v>
      </c>
      <c r="E56" s="499" t="s">
        <v>1569</v>
      </c>
      <c r="F56" s="523" t="s">
        <v>2322</v>
      </c>
      <c r="G56" s="507"/>
      <c r="H56" s="511"/>
      <c r="I56" s="506"/>
      <c r="J56" s="509"/>
      <c r="K56" s="511" t="s">
        <v>1752</v>
      </c>
      <c r="L56" s="524"/>
      <c r="M56" s="499"/>
      <c r="N56" s="510"/>
      <c r="O56" s="510" t="s">
        <v>5281</v>
      </c>
      <c r="P56" s="510"/>
      <c r="Q56" s="517" t="s">
        <v>5112</v>
      </c>
      <c r="R56" s="610" t="s">
        <v>2791</v>
      </c>
      <c r="S56" s="609" t="s">
        <v>2792</v>
      </c>
      <c r="T56" s="609" t="s">
        <v>2793</v>
      </c>
      <c r="U56" s="611" t="s">
        <v>2794</v>
      </c>
    </row>
    <row r="57" spans="1:21" s="267" customFormat="1" ht="43.8" thickBot="1">
      <c r="A57" s="517"/>
      <c r="B57" s="519"/>
      <c r="C57" s="520"/>
      <c r="D57" s="499"/>
      <c r="E57" s="499"/>
      <c r="F57" s="523"/>
      <c r="G57" s="507"/>
      <c r="H57" s="511"/>
      <c r="I57" s="506"/>
      <c r="J57" s="509"/>
      <c r="K57" s="511"/>
      <c r="L57" s="524"/>
      <c r="M57" s="499"/>
      <c r="N57" s="510"/>
      <c r="O57" s="510"/>
      <c r="P57" s="510"/>
      <c r="Q57" s="517"/>
      <c r="R57" s="610" t="s">
        <v>2795</v>
      </c>
      <c r="S57" s="609" t="s">
        <v>2796</v>
      </c>
      <c r="T57" s="609" t="s">
        <v>1567</v>
      </c>
      <c r="U57" s="611" t="s">
        <v>2797</v>
      </c>
    </row>
    <row r="58" spans="1:21" s="267" customFormat="1" ht="129.6" customHeight="1" thickBot="1">
      <c r="A58" s="653">
        <v>21</v>
      </c>
      <c r="B58" s="654" t="s">
        <v>1867</v>
      </c>
      <c r="C58" s="655" t="s">
        <v>1470</v>
      </c>
      <c r="D58" s="656" t="s">
        <v>2798</v>
      </c>
      <c r="E58" s="656" t="s">
        <v>2022</v>
      </c>
      <c r="F58" s="657" t="s">
        <v>2798</v>
      </c>
      <c r="G58" s="658"/>
      <c r="H58" s="661"/>
      <c r="I58" s="681"/>
      <c r="J58" s="659"/>
      <c r="K58" s="658"/>
      <c r="L58" s="662" t="s">
        <v>2798</v>
      </c>
      <c r="M58" s="656" t="s">
        <v>2798</v>
      </c>
      <c r="N58" s="663"/>
      <c r="O58" s="663" t="s">
        <v>5282</v>
      </c>
      <c r="P58" s="663"/>
      <c r="Q58" s="653" t="s">
        <v>5113</v>
      </c>
      <c r="R58" s="664" t="s">
        <v>2799</v>
      </c>
      <c r="S58" s="665" t="s">
        <v>2800</v>
      </c>
      <c r="T58" s="665" t="s">
        <v>2801</v>
      </c>
      <c r="U58" s="666" t="s">
        <v>2802</v>
      </c>
    </row>
    <row r="59" spans="1:21" s="267" customFormat="1" ht="150" customHeight="1">
      <c r="A59" s="517">
        <v>22</v>
      </c>
      <c r="B59" s="519" t="s">
        <v>1869</v>
      </c>
      <c r="C59" s="520" t="s">
        <v>1868</v>
      </c>
      <c r="D59" s="499" t="s">
        <v>2803</v>
      </c>
      <c r="E59" s="499" t="s">
        <v>2022</v>
      </c>
      <c r="F59" s="523" t="s">
        <v>2803</v>
      </c>
      <c r="G59" s="507"/>
      <c r="H59" s="509"/>
      <c r="I59" s="506"/>
      <c r="J59" s="509"/>
      <c r="K59" s="509" t="s">
        <v>81</v>
      </c>
      <c r="L59" s="524" t="s">
        <v>2803</v>
      </c>
      <c r="M59" s="499"/>
      <c r="N59" s="510" t="s">
        <v>5168</v>
      </c>
      <c r="O59" s="510" t="s">
        <v>5283</v>
      </c>
      <c r="P59" s="510" t="s">
        <v>5284</v>
      </c>
      <c r="Q59" s="517" t="s">
        <v>5114</v>
      </c>
      <c r="R59" s="613" t="s">
        <v>2804</v>
      </c>
      <c r="S59" s="614" t="s">
        <v>2805</v>
      </c>
      <c r="T59" s="614" t="s">
        <v>2806</v>
      </c>
      <c r="U59" s="612" t="s">
        <v>2807</v>
      </c>
    </row>
    <row r="60" spans="1:21" s="267" customFormat="1" ht="91.2" customHeight="1" thickBot="1">
      <c r="A60" s="517"/>
      <c r="B60" s="519"/>
      <c r="C60" s="520"/>
      <c r="D60" s="499"/>
      <c r="E60" s="499"/>
      <c r="F60" s="523"/>
      <c r="G60" s="507"/>
      <c r="H60" s="509"/>
      <c r="I60" s="506"/>
      <c r="J60" s="509"/>
      <c r="K60" s="509"/>
      <c r="L60" s="524"/>
      <c r="M60" s="499"/>
      <c r="N60" s="510"/>
      <c r="O60" s="510"/>
      <c r="P60" s="510"/>
      <c r="Q60" s="517"/>
      <c r="R60" s="610" t="s">
        <v>2808</v>
      </c>
      <c r="S60" s="609" t="s">
        <v>2809</v>
      </c>
      <c r="T60" s="609" t="s">
        <v>1567</v>
      </c>
      <c r="U60" s="611" t="s">
        <v>1740</v>
      </c>
    </row>
    <row r="61" spans="1:21" s="267" customFormat="1" ht="103.8" customHeight="1">
      <c r="A61" s="636">
        <v>23</v>
      </c>
      <c r="B61" s="637" t="s">
        <v>1871</v>
      </c>
      <c r="C61" s="638" t="s">
        <v>1870</v>
      </c>
      <c r="D61" s="639" t="s">
        <v>2810</v>
      </c>
      <c r="E61" s="639" t="s">
        <v>1569</v>
      </c>
      <c r="F61" s="640" t="s">
        <v>2810</v>
      </c>
      <c r="G61" s="641"/>
      <c r="H61" s="642"/>
      <c r="I61" s="643"/>
      <c r="J61" s="642"/>
      <c r="K61" s="642"/>
      <c r="L61" s="644" t="s">
        <v>2810</v>
      </c>
      <c r="M61" s="639"/>
      <c r="N61" s="645"/>
      <c r="O61" s="645" t="s">
        <v>5285</v>
      </c>
      <c r="P61" s="645"/>
      <c r="Q61" s="636" t="s">
        <v>5115</v>
      </c>
      <c r="R61" s="646" t="s">
        <v>2811</v>
      </c>
      <c r="S61" s="647" t="s">
        <v>2812</v>
      </c>
      <c r="T61" s="647" t="s">
        <v>2813</v>
      </c>
      <c r="U61" s="648" t="s">
        <v>2814</v>
      </c>
    </row>
    <row r="62" spans="1:21" s="267" customFormat="1" ht="67.2" customHeight="1" thickBot="1">
      <c r="A62" s="518"/>
      <c r="B62" s="521"/>
      <c r="C62" s="522"/>
      <c r="D62" s="649"/>
      <c r="E62" s="649"/>
      <c r="F62" s="527"/>
      <c r="G62" s="528"/>
      <c r="H62" s="529"/>
      <c r="I62" s="530"/>
      <c r="J62" s="529"/>
      <c r="K62" s="529"/>
      <c r="L62" s="532"/>
      <c r="M62" s="649"/>
      <c r="N62" s="650"/>
      <c r="O62" s="650"/>
      <c r="P62" s="650"/>
      <c r="Q62" s="518"/>
      <c r="R62" s="618" t="s">
        <v>5203</v>
      </c>
      <c r="S62" s="615" t="s">
        <v>5204</v>
      </c>
      <c r="T62" s="615" t="s">
        <v>5326</v>
      </c>
      <c r="U62" s="616" t="s">
        <v>5205</v>
      </c>
    </row>
    <row r="63" spans="1:21" s="267" customFormat="1" ht="99.6" customHeight="1">
      <c r="A63" s="517">
        <v>24</v>
      </c>
      <c r="B63" s="519" t="s">
        <v>1873</v>
      </c>
      <c r="C63" s="520" t="s">
        <v>1872</v>
      </c>
      <c r="D63" s="499" t="s">
        <v>2815</v>
      </c>
      <c r="E63" s="499" t="s">
        <v>1569</v>
      </c>
      <c r="F63" s="523" t="s">
        <v>2815</v>
      </c>
      <c r="G63" s="507"/>
      <c r="H63" s="509"/>
      <c r="I63" s="506"/>
      <c r="J63" s="509"/>
      <c r="K63" s="509"/>
      <c r="L63" s="524"/>
      <c r="M63" s="499" t="s">
        <v>5206</v>
      </c>
      <c r="N63" s="510" t="s">
        <v>5169</v>
      </c>
      <c r="O63" s="510"/>
      <c r="P63" s="510"/>
      <c r="Q63" s="517" t="s">
        <v>5116</v>
      </c>
      <c r="R63" s="610" t="s">
        <v>2816</v>
      </c>
      <c r="S63" s="609" t="s">
        <v>2817</v>
      </c>
      <c r="T63" s="609" t="s">
        <v>2818</v>
      </c>
      <c r="U63" s="611" t="s">
        <v>2819</v>
      </c>
    </row>
    <row r="64" spans="1:21" s="267" customFormat="1" ht="75" customHeight="1" thickBot="1">
      <c r="A64" s="517"/>
      <c r="B64" s="519"/>
      <c r="C64" s="520"/>
      <c r="D64" s="499"/>
      <c r="E64" s="499"/>
      <c r="F64" s="523"/>
      <c r="G64" s="507"/>
      <c r="H64" s="509"/>
      <c r="I64" s="506"/>
      <c r="J64" s="509"/>
      <c r="K64" s="509"/>
      <c r="L64" s="524"/>
      <c r="M64" s="499"/>
      <c r="N64" s="510"/>
      <c r="O64" s="510"/>
      <c r="P64" s="510"/>
      <c r="Q64" s="517"/>
      <c r="R64" s="610" t="s">
        <v>5207</v>
      </c>
      <c r="S64" s="609" t="s">
        <v>5208</v>
      </c>
      <c r="T64" s="609" t="s">
        <v>5209</v>
      </c>
      <c r="U64" s="611" t="s">
        <v>5210</v>
      </c>
    </row>
    <row r="65" spans="1:21" s="267" customFormat="1" ht="120.6" customHeight="1" thickBot="1">
      <c r="A65" s="653">
        <v>25</v>
      </c>
      <c r="B65" s="654" t="s">
        <v>1875</v>
      </c>
      <c r="C65" s="655" t="s">
        <v>1874</v>
      </c>
      <c r="D65" s="656" t="s">
        <v>2820</v>
      </c>
      <c r="E65" s="656" t="s">
        <v>2022</v>
      </c>
      <c r="F65" s="657" t="s">
        <v>2820</v>
      </c>
      <c r="G65" s="658"/>
      <c r="H65" s="661"/>
      <c r="I65" s="663"/>
      <c r="J65" s="661"/>
      <c r="K65" s="661"/>
      <c r="L65" s="662" t="s">
        <v>2820</v>
      </c>
      <c r="M65" s="656"/>
      <c r="N65" s="663"/>
      <c r="O65" s="663"/>
      <c r="P65" s="663"/>
      <c r="Q65" s="678" t="s">
        <v>5092</v>
      </c>
      <c r="R65" s="664" t="s">
        <v>2821</v>
      </c>
      <c r="S65" s="665" t="s">
        <v>2822</v>
      </c>
      <c r="T65" s="665" t="s">
        <v>2823</v>
      </c>
      <c r="U65" s="666" t="s">
        <v>2824</v>
      </c>
    </row>
    <row r="66" spans="1:21" s="267" customFormat="1" ht="108.6" customHeight="1">
      <c r="A66" s="517">
        <v>26</v>
      </c>
      <c r="B66" s="519" t="s">
        <v>9</v>
      </c>
      <c r="C66" s="520" t="s">
        <v>8</v>
      </c>
      <c r="D66" s="499" t="s">
        <v>2825</v>
      </c>
      <c r="E66" s="499" t="s">
        <v>2022</v>
      </c>
      <c r="F66" s="523" t="s">
        <v>10</v>
      </c>
      <c r="G66" s="507" t="s">
        <v>2826</v>
      </c>
      <c r="H66" s="509"/>
      <c r="I66" s="506"/>
      <c r="J66" s="509"/>
      <c r="K66" s="509"/>
      <c r="L66" s="524" t="s">
        <v>2825</v>
      </c>
      <c r="M66" s="499" t="s">
        <v>2825</v>
      </c>
      <c r="N66" s="510" t="s">
        <v>5170</v>
      </c>
      <c r="O66" s="510" t="s">
        <v>5286</v>
      </c>
      <c r="P66" s="510" t="s">
        <v>5287</v>
      </c>
      <c r="Q66" s="517" t="s">
        <v>5143</v>
      </c>
      <c r="R66" s="610" t="s">
        <v>2827</v>
      </c>
      <c r="S66" s="609" t="s">
        <v>2828</v>
      </c>
      <c r="T66" s="609" t="s">
        <v>2829</v>
      </c>
      <c r="U66" s="611" t="s">
        <v>2830</v>
      </c>
    </row>
    <row r="67" spans="1:21" s="267" customFormat="1" ht="67.8" customHeight="1">
      <c r="A67" s="517"/>
      <c r="B67" s="519"/>
      <c r="C67" s="520"/>
      <c r="D67" s="499"/>
      <c r="E67" s="499"/>
      <c r="F67" s="523"/>
      <c r="G67" s="507"/>
      <c r="H67" s="509"/>
      <c r="I67" s="506"/>
      <c r="J67" s="509"/>
      <c r="K67" s="509"/>
      <c r="L67" s="524"/>
      <c r="M67" s="499"/>
      <c r="N67" s="510"/>
      <c r="O67" s="510"/>
      <c r="P67" s="510"/>
      <c r="Q67" s="517"/>
      <c r="R67" s="610" t="s">
        <v>2831</v>
      </c>
      <c r="S67" s="609" t="s">
        <v>2832</v>
      </c>
      <c r="T67" s="609" t="s">
        <v>2833</v>
      </c>
      <c r="U67" s="611" t="s">
        <v>2834</v>
      </c>
    </row>
    <row r="68" spans="1:21" s="267" customFormat="1" ht="67.8" customHeight="1" thickBot="1">
      <c r="A68" s="517"/>
      <c r="B68" s="519"/>
      <c r="C68" s="520"/>
      <c r="D68" s="499"/>
      <c r="E68" s="499"/>
      <c r="F68" s="523"/>
      <c r="G68" s="507"/>
      <c r="H68" s="509"/>
      <c r="I68" s="506"/>
      <c r="J68" s="509"/>
      <c r="K68" s="509"/>
      <c r="L68" s="524"/>
      <c r="M68" s="499"/>
      <c r="N68" s="510"/>
      <c r="O68" s="510"/>
      <c r="P68" s="510"/>
      <c r="Q68" s="517"/>
      <c r="R68" s="610" t="s">
        <v>4934</v>
      </c>
      <c r="S68" s="609" t="s">
        <v>4935</v>
      </c>
      <c r="T68" s="609" t="s">
        <v>1567</v>
      </c>
      <c r="U68" s="611" t="s">
        <v>1740</v>
      </c>
    </row>
    <row r="69" spans="1:21" s="267" customFormat="1" ht="174" customHeight="1">
      <c r="A69" s="636">
        <v>27</v>
      </c>
      <c r="B69" s="637" t="s">
        <v>1878</v>
      </c>
      <c r="C69" s="638" t="s">
        <v>1877</v>
      </c>
      <c r="D69" s="639" t="s">
        <v>2835</v>
      </c>
      <c r="E69" s="639" t="s">
        <v>2022</v>
      </c>
      <c r="F69" s="640" t="s">
        <v>2835</v>
      </c>
      <c r="G69" s="641" t="s">
        <v>2836</v>
      </c>
      <c r="H69" s="642"/>
      <c r="I69" s="676"/>
      <c r="J69" s="651"/>
      <c r="K69" s="642"/>
      <c r="L69" s="644" t="s">
        <v>2835</v>
      </c>
      <c r="M69" s="639"/>
      <c r="N69" s="645" t="s">
        <v>5171</v>
      </c>
      <c r="O69" s="645" t="s">
        <v>5288</v>
      </c>
      <c r="P69" s="645"/>
      <c r="Q69" s="636" t="s">
        <v>5117</v>
      </c>
      <c r="R69" s="646" t="s">
        <v>2837</v>
      </c>
      <c r="S69" s="647" t="s">
        <v>2838</v>
      </c>
      <c r="T69" s="647" t="s">
        <v>2839</v>
      </c>
      <c r="U69" s="648" t="s">
        <v>2840</v>
      </c>
    </row>
    <row r="70" spans="1:21" s="267" customFormat="1" ht="70.2" customHeight="1">
      <c r="A70" s="517"/>
      <c r="B70" s="519"/>
      <c r="C70" s="520"/>
      <c r="D70" s="499"/>
      <c r="E70" s="499"/>
      <c r="F70" s="523"/>
      <c r="G70" s="507"/>
      <c r="H70" s="509"/>
      <c r="I70" s="513"/>
      <c r="J70" s="511"/>
      <c r="K70" s="509"/>
      <c r="L70" s="524"/>
      <c r="M70" s="499"/>
      <c r="N70" s="510"/>
      <c r="O70" s="510"/>
      <c r="P70" s="510"/>
      <c r="Q70" s="517"/>
      <c r="R70" s="610" t="s">
        <v>5211</v>
      </c>
      <c r="S70" s="609" t="s">
        <v>5212</v>
      </c>
      <c r="T70" s="609" t="s">
        <v>5214</v>
      </c>
      <c r="U70" s="611" t="s">
        <v>5213</v>
      </c>
    </row>
    <row r="71" spans="1:21" s="267" customFormat="1" ht="70.2" customHeight="1" thickBot="1">
      <c r="A71" s="518"/>
      <c r="B71" s="521"/>
      <c r="C71" s="522"/>
      <c r="D71" s="649"/>
      <c r="E71" s="649"/>
      <c r="F71" s="527"/>
      <c r="G71" s="528"/>
      <c r="H71" s="529"/>
      <c r="I71" s="680"/>
      <c r="J71" s="652"/>
      <c r="K71" s="529"/>
      <c r="L71" s="532"/>
      <c r="M71" s="649"/>
      <c r="N71" s="650"/>
      <c r="O71" s="650"/>
      <c r="P71" s="650"/>
      <c r="Q71" s="518"/>
      <c r="R71" s="618" t="s">
        <v>2841</v>
      </c>
      <c r="S71" s="615" t="s">
        <v>2842</v>
      </c>
      <c r="T71" s="615" t="s">
        <v>1567</v>
      </c>
      <c r="U71" s="616" t="s">
        <v>1740</v>
      </c>
    </row>
    <row r="72" spans="1:21" s="267" customFormat="1" ht="102" customHeight="1" thickBot="1">
      <c r="A72" s="517">
        <v>28</v>
      </c>
      <c r="B72" s="519" t="s">
        <v>1880</v>
      </c>
      <c r="C72" s="520" t="s">
        <v>1879</v>
      </c>
      <c r="D72" s="499" t="s">
        <v>2527</v>
      </c>
      <c r="E72" s="499" t="s">
        <v>1569</v>
      </c>
      <c r="F72" s="523" t="s">
        <v>2527</v>
      </c>
      <c r="G72" s="507"/>
      <c r="H72" s="511"/>
      <c r="I72" s="513"/>
      <c r="J72" s="511"/>
      <c r="K72" s="507"/>
      <c r="L72" s="524" t="s">
        <v>2527</v>
      </c>
      <c r="M72" s="499"/>
      <c r="N72" s="510" t="s">
        <v>5172</v>
      </c>
      <c r="O72" s="510"/>
      <c r="P72" s="510"/>
      <c r="Q72" s="517" t="s">
        <v>5118</v>
      </c>
      <c r="R72" s="610" t="s">
        <v>2843</v>
      </c>
      <c r="S72" s="609" t="s">
        <v>2844</v>
      </c>
      <c r="T72" s="609" t="s">
        <v>2845</v>
      </c>
      <c r="U72" s="611" t="s">
        <v>2846</v>
      </c>
    </row>
    <row r="73" spans="1:21" s="267" customFormat="1" ht="140.4" customHeight="1" thickBot="1">
      <c r="A73" s="653">
        <v>29</v>
      </c>
      <c r="B73" s="654" t="s">
        <v>1882</v>
      </c>
      <c r="C73" s="655" t="s">
        <v>1881</v>
      </c>
      <c r="D73" s="656" t="s">
        <v>2339</v>
      </c>
      <c r="E73" s="656" t="s">
        <v>2022</v>
      </c>
      <c r="F73" s="657" t="s">
        <v>2339</v>
      </c>
      <c r="G73" s="658"/>
      <c r="H73" s="658"/>
      <c r="I73" s="660"/>
      <c r="J73" s="661"/>
      <c r="K73" s="661"/>
      <c r="L73" s="662"/>
      <c r="M73" s="656"/>
      <c r="N73" s="663"/>
      <c r="O73" s="663" t="s">
        <v>5289</v>
      </c>
      <c r="P73" s="663"/>
      <c r="Q73" s="678" t="s">
        <v>5092</v>
      </c>
      <c r="R73" s="664" t="s">
        <v>2847</v>
      </c>
      <c r="S73" s="665" t="s">
        <v>2848</v>
      </c>
      <c r="T73" s="665" t="s">
        <v>2849</v>
      </c>
      <c r="U73" s="682" t="s">
        <v>2850</v>
      </c>
    </row>
    <row r="74" spans="1:21" s="267" customFormat="1" ht="75.599999999999994" customHeight="1">
      <c r="A74" s="517">
        <v>30</v>
      </c>
      <c r="B74" s="519" t="s">
        <v>1884</v>
      </c>
      <c r="C74" s="520" t="s">
        <v>1883</v>
      </c>
      <c r="D74" s="499" t="s">
        <v>2538</v>
      </c>
      <c r="E74" s="499" t="s">
        <v>1569</v>
      </c>
      <c r="F74" s="523" t="s">
        <v>2577</v>
      </c>
      <c r="G74" s="507"/>
      <c r="H74" s="509"/>
      <c r="I74" s="510" t="s">
        <v>4969</v>
      </c>
      <c r="J74" s="514" t="s">
        <v>5149</v>
      </c>
      <c r="K74" s="509"/>
      <c r="L74" s="524"/>
      <c r="M74" s="499"/>
      <c r="N74" s="510" t="s">
        <v>5217</v>
      </c>
      <c r="O74" s="510"/>
      <c r="P74" s="510"/>
      <c r="Q74" s="517" t="s">
        <v>5119</v>
      </c>
      <c r="R74" s="610" t="s">
        <v>2852</v>
      </c>
      <c r="S74" s="609" t="s">
        <v>2853</v>
      </c>
      <c r="T74" s="609" t="s">
        <v>2854</v>
      </c>
      <c r="U74" s="611" t="s">
        <v>2855</v>
      </c>
    </row>
    <row r="75" spans="1:21" s="267" customFormat="1" ht="75.599999999999994" customHeight="1">
      <c r="A75" s="517"/>
      <c r="B75" s="519"/>
      <c r="C75" s="520"/>
      <c r="D75" s="499"/>
      <c r="E75" s="499"/>
      <c r="F75" s="523"/>
      <c r="G75" s="507"/>
      <c r="H75" s="509"/>
      <c r="I75" s="510"/>
      <c r="J75" s="514"/>
      <c r="K75" s="509"/>
      <c r="L75" s="524"/>
      <c r="M75" s="499"/>
      <c r="N75" s="510"/>
      <c r="O75" s="510"/>
      <c r="P75" s="510"/>
      <c r="Q75" s="517"/>
      <c r="R75" s="610" t="s">
        <v>2851</v>
      </c>
      <c r="S75" s="609" t="s">
        <v>2681</v>
      </c>
      <c r="T75" s="609" t="s">
        <v>1567</v>
      </c>
      <c r="U75" s="611" t="s">
        <v>1740</v>
      </c>
    </row>
    <row r="76" spans="1:21" s="267" customFormat="1" ht="75.599999999999994" customHeight="1" thickBot="1">
      <c r="A76" s="517"/>
      <c r="B76" s="519"/>
      <c r="C76" s="520"/>
      <c r="D76" s="499"/>
      <c r="E76" s="499"/>
      <c r="F76" s="523"/>
      <c r="G76" s="507"/>
      <c r="H76" s="509"/>
      <c r="I76" s="510"/>
      <c r="J76" s="514"/>
      <c r="K76" s="509"/>
      <c r="L76" s="524"/>
      <c r="M76" s="499"/>
      <c r="N76" s="510"/>
      <c r="O76" s="510"/>
      <c r="P76" s="510"/>
      <c r="Q76" s="517"/>
      <c r="R76" s="610" t="s">
        <v>5216</v>
      </c>
      <c r="S76" s="609" t="s">
        <v>5215</v>
      </c>
      <c r="T76" s="609" t="s">
        <v>1567</v>
      </c>
      <c r="U76" s="611" t="s">
        <v>1740</v>
      </c>
    </row>
    <row r="77" spans="1:21" s="267" customFormat="1" ht="43.8" thickBot="1">
      <c r="A77" s="653">
        <v>31</v>
      </c>
      <c r="B77" s="654" t="s">
        <v>1886</v>
      </c>
      <c r="C77" s="655" t="s">
        <v>1885</v>
      </c>
      <c r="D77" s="656" t="s">
        <v>2856</v>
      </c>
      <c r="E77" s="656" t="s">
        <v>1569</v>
      </c>
      <c r="F77" s="657" t="s">
        <v>2856</v>
      </c>
      <c r="G77" s="658"/>
      <c r="H77" s="659"/>
      <c r="I77" s="681"/>
      <c r="J77" s="659"/>
      <c r="K77" s="659"/>
      <c r="L77" s="662"/>
      <c r="M77" s="656"/>
      <c r="N77" s="663"/>
      <c r="O77" s="663"/>
      <c r="P77" s="663"/>
      <c r="Q77" s="678" t="s">
        <v>5092</v>
      </c>
      <c r="R77" s="664" t="s">
        <v>2857</v>
      </c>
      <c r="S77" s="665" t="s">
        <v>2858</v>
      </c>
      <c r="T77" s="665" t="s">
        <v>2859</v>
      </c>
      <c r="U77" s="666" t="s">
        <v>2860</v>
      </c>
    </row>
    <row r="78" spans="1:21" s="267" customFormat="1" ht="138.6" customHeight="1">
      <c r="A78" s="517">
        <v>32</v>
      </c>
      <c r="B78" s="519" t="s">
        <v>1887</v>
      </c>
      <c r="C78" s="520" t="s">
        <v>1727</v>
      </c>
      <c r="D78" s="499" t="s">
        <v>5331</v>
      </c>
      <c r="E78" s="499" t="s">
        <v>2022</v>
      </c>
      <c r="F78" s="523" t="s">
        <v>2861</v>
      </c>
      <c r="G78" s="507"/>
      <c r="H78" s="509"/>
      <c r="I78" s="513"/>
      <c r="J78" s="511"/>
      <c r="K78" s="509"/>
      <c r="L78" s="524"/>
      <c r="M78" s="499"/>
      <c r="N78" s="510"/>
      <c r="O78" s="510" t="s">
        <v>5290</v>
      </c>
      <c r="P78" s="510" t="s">
        <v>5291</v>
      </c>
      <c r="Q78" s="517" t="s">
        <v>5120</v>
      </c>
      <c r="R78" s="610" t="s">
        <v>2862</v>
      </c>
      <c r="S78" s="609" t="s">
        <v>2863</v>
      </c>
      <c r="T78" s="609" t="s">
        <v>2864</v>
      </c>
      <c r="U78" s="611" t="s">
        <v>2865</v>
      </c>
    </row>
    <row r="79" spans="1:21" s="267" customFormat="1" ht="69.599999999999994" customHeight="1" thickBot="1">
      <c r="A79" s="517"/>
      <c r="B79" s="519"/>
      <c r="C79" s="520"/>
      <c r="D79" s="499"/>
      <c r="E79" s="499"/>
      <c r="F79" s="523"/>
      <c r="G79" s="507"/>
      <c r="H79" s="509"/>
      <c r="I79" s="513"/>
      <c r="J79" s="511"/>
      <c r="K79" s="509"/>
      <c r="L79" s="524"/>
      <c r="M79" s="499"/>
      <c r="N79" s="510"/>
      <c r="O79" s="510"/>
      <c r="P79" s="510"/>
      <c r="Q79" s="517"/>
      <c r="R79" s="610" t="s">
        <v>5243</v>
      </c>
      <c r="S79" s="609" t="s">
        <v>5244</v>
      </c>
      <c r="T79" s="609" t="s">
        <v>5245</v>
      </c>
      <c r="U79" s="611" t="s">
        <v>5246</v>
      </c>
    </row>
    <row r="80" spans="1:21" s="267" customFormat="1" ht="57" customHeight="1" thickBot="1">
      <c r="A80" s="653">
        <v>33</v>
      </c>
      <c r="B80" s="654" t="s">
        <v>1889</v>
      </c>
      <c r="C80" s="655" t="s">
        <v>1888</v>
      </c>
      <c r="D80" s="656" t="s">
        <v>2866</v>
      </c>
      <c r="E80" s="656" t="s">
        <v>1569</v>
      </c>
      <c r="F80" s="657" t="s">
        <v>2866</v>
      </c>
      <c r="G80" s="658"/>
      <c r="H80" s="659"/>
      <c r="I80" s="681"/>
      <c r="J80" s="659"/>
      <c r="K80" s="659"/>
      <c r="L80" s="662"/>
      <c r="M80" s="656"/>
      <c r="N80" s="663"/>
      <c r="O80" s="663"/>
      <c r="P80" s="663"/>
      <c r="Q80" s="678" t="s">
        <v>5092</v>
      </c>
      <c r="R80" s="664" t="s">
        <v>2867</v>
      </c>
      <c r="S80" s="665" t="s">
        <v>2868</v>
      </c>
      <c r="T80" s="665" t="s">
        <v>2869</v>
      </c>
      <c r="U80" s="666" t="s">
        <v>2870</v>
      </c>
    </row>
    <row r="81" spans="1:21" s="267" customFormat="1" ht="99.6" customHeight="1">
      <c r="A81" s="517">
        <v>34</v>
      </c>
      <c r="B81" s="519" t="s">
        <v>1891</v>
      </c>
      <c r="C81" s="520" t="s">
        <v>1890</v>
      </c>
      <c r="D81" s="499" t="s">
        <v>2416</v>
      </c>
      <c r="E81" s="499" t="s">
        <v>2022</v>
      </c>
      <c r="F81" s="523" t="s">
        <v>2416</v>
      </c>
      <c r="G81" s="507"/>
      <c r="H81" s="509"/>
      <c r="I81" s="506"/>
      <c r="J81" s="509" t="s">
        <v>2872</v>
      </c>
      <c r="K81" s="507" t="s">
        <v>2871</v>
      </c>
      <c r="L81" s="524" t="s">
        <v>2416</v>
      </c>
      <c r="M81" s="499" t="s">
        <v>2416</v>
      </c>
      <c r="N81" s="510" t="s">
        <v>5173</v>
      </c>
      <c r="O81" s="510" t="s">
        <v>5292</v>
      </c>
      <c r="P81" s="510" t="s">
        <v>5293</v>
      </c>
      <c r="Q81" s="517" t="s">
        <v>5121</v>
      </c>
      <c r="R81" s="610" t="s">
        <v>2873</v>
      </c>
      <c r="S81" s="609" t="s">
        <v>2874</v>
      </c>
      <c r="T81" s="609" t="s">
        <v>2875</v>
      </c>
      <c r="U81" s="611" t="s">
        <v>2876</v>
      </c>
    </row>
    <row r="82" spans="1:21" s="267" customFormat="1" ht="67.8" customHeight="1">
      <c r="A82" s="517"/>
      <c r="B82" s="519"/>
      <c r="C82" s="520"/>
      <c r="D82" s="499"/>
      <c r="E82" s="499"/>
      <c r="F82" s="523"/>
      <c r="G82" s="507"/>
      <c r="H82" s="509"/>
      <c r="I82" s="506"/>
      <c r="J82" s="509"/>
      <c r="K82" s="507"/>
      <c r="L82" s="524"/>
      <c r="M82" s="499"/>
      <c r="N82" s="510"/>
      <c r="O82" s="510"/>
      <c r="P82" s="510" t="s">
        <v>5294</v>
      </c>
      <c r="Q82" s="517"/>
      <c r="R82" s="610" t="s">
        <v>2877</v>
      </c>
      <c r="S82" s="609" t="s">
        <v>2878</v>
      </c>
      <c r="T82" s="609" t="s">
        <v>2879</v>
      </c>
      <c r="U82" s="611" t="s">
        <v>2880</v>
      </c>
    </row>
    <row r="83" spans="1:21" s="267" customFormat="1" ht="99.6" customHeight="1" thickBot="1">
      <c r="A83" s="517"/>
      <c r="B83" s="519"/>
      <c r="C83" s="520"/>
      <c r="D83" s="499"/>
      <c r="E83" s="499"/>
      <c r="F83" s="523"/>
      <c r="G83" s="507"/>
      <c r="H83" s="509"/>
      <c r="I83" s="506"/>
      <c r="J83" s="509"/>
      <c r="K83" s="507"/>
      <c r="L83" s="524"/>
      <c r="M83" s="499"/>
      <c r="N83" s="510"/>
      <c r="O83" s="510"/>
      <c r="P83" s="510"/>
      <c r="Q83" s="517"/>
      <c r="R83" s="610" t="s">
        <v>2881</v>
      </c>
      <c r="S83" s="609" t="s">
        <v>2882</v>
      </c>
      <c r="T83" s="609" t="s">
        <v>2883</v>
      </c>
      <c r="U83" s="611" t="s">
        <v>2884</v>
      </c>
    </row>
    <row r="84" spans="1:21" s="267" customFormat="1" ht="129" customHeight="1" thickBot="1">
      <c r="A84" s="653">
        <v>35</v>
      </c>
      <c r="B84" s="654" t="s">
        <v>1893</v>
      </c>
      <c r="C84" s="655" t="s">
        <v>1892</v>
      </c>
      <c r="D84" s="656" t="s">
        <v>2449</v>
      </c>
      <c r="E84" s="656" t="s">
        <v>2022</v>
      </c>
      <c r="F84" s="657" t="s">
        <v>2885</v>
      </c>
      <c r="G84" s="658" t="s">
        <v>2449</v>
      </c>
      <c r="H84" s="661"/>
      <c r="I84" s="660"/>
      <c r="J84" s="661" t="s">
        <v>2886</v>
      </c>
      <c r="K84" s="661"/>
      <c r="L84" s="662" t="s">
        <v>2885</v>
      </c>
      <c r="M84" s="656"/>
      <c r="N84" s="663"/>
      <c r="O84" s="663" t="s">
        <v>5296</v>
      </c>
      <c r="P84" s="663"/>
      <c r="Q84" s="653" t="s">
        <v>5122</v>
      </c>
      <c r="R84" s="683" t="s">
        <v>2887</v>
      </c>
      <c r="S84" s="684" t="s">
        <v>2888</v>
      </c>
      <c r="T84" s="665" t="s">
        <v>2889</v>
      </c>
      <c r="U84" s="666" t="s">
        <v>2890</v>
      </c>
    </row>
    <row r="85" spans="1:21" s="267" customFormat="1" ht="148.19999999999999" customHeight="1">
      <c r="A85" s="517">
        <v>36</v>
      </c>
      <c r="B85" s="519" t="s">
        <v>1895</v>
      </c>
      <c r="C85" s="520" t="s">
        <v>1894</v>
      </c>
      <c r="D85" s="499" t="s">
        <v>2891</v>
      </c>
      <c r="E85" s="499" t="s">
        <v>2022</v>
      </c>
      <c r="F85" s="523" t="s">
        <v>4908</v>
      </c>
      <c r="G85" s="507" t="s">
        <v>4909</v>
      </c>
      <c r="H85" s="509"/>
      <c r="I85" s="510" t="s">
        <v>4970</v>
      </c>
      <c r="J85" s="507" t="s">
        <v>2892</v>
      </c>
      <c r="K85" s="509"/>
      <c r="L85" s="524" t="s">
        <v>2893</v>
      </c>
      <c r="M85" s="499" t="s">
        <v>5174</v>
      </c>
      <c r="N85" s="510" t="s">
        <v>5222</v>
      </c>
      <c r="O85" s="510" t="s">
        <v>5297</v>
      </c>
      <c r="P85" s="510" t="s">
        <v>5295</v>
      </c>
      <c r="Q85" s="517" t="s">
        <v>5123</v>
      </c>
      <c r="R85" s="610" t="s">
        <v>2894</v>
      </c>
      <c r="S85" s="609" t="s">
        <v>2895</v>
      </c>
      <c r="T85" s="609" t="s">
        <v>1567</v>
      </c>
      <c r="U85" s="611" t="s">
        <v>2896</v>
      </c>
    </row>
    <row r="86" spans="1:21" s="267" customFormat="1" ht="77.400000000000006" customHeight="1">
      <c r="A86" s="517"/>
      <c r="B86" s="519"/>
      <c r="C86" s="520"/>
      <c r="D86" s="499"/>
      <c r="E86" s="499"/>
      <c r="F86" s="523"/>
      <c r="G86" s="507"/>
      <c r="H86" s="509"/>
      <c r="I86" s="499"/>
      <c r="J86" s="507"/>
      <c r="K86" s="509"/>
      <c r="L86" s="524"/>
      <c r="M86" s="499"/>
      <c r="N86" s="510"/>
      <c r="O86" s="510" t="s">
        <v>5298</v>
      </c>
      <c r="P86" s="510"/>
      <c r="Q86" s="517"/>
      <c r="R86" s="610" t="s">
        <v>2897</v>
      </c>
      <c r="S86" s="609" t="s">
        <v>2898</v>
      </c>
      <c r="T86" s="609" t="s">
        <v>2899</v>
      </c>
      <c r="U86" s="611" t="s">
        <v>2900</v>
      </c>
    </row>
    <row r="87" spans="1:21" s="267" customFormat="1" ht="77.400000000000006" customHeight="1">
      <c r="A87" s="517"/>
      <c r="B87" s="519"/>
      <c r="C87" s="520"/>
      <c r="D87" s="499"/>
      <c r="E87" s="499"/>
      <c r="F87" s="523"/>
      <c r="G87" s="507"/>
      <c r="H87" s="509"/>
      <c r="I87" s="499"/>
      <c r="J87" s="507"/>
      <c r="K87" s="509"/>
      <c r="L87" s="524"/>
      <c r="M87" s="499"/>
      <c r="N87" s="510"/>
      <c r="O87" s="510"/>
      <c r="P87" s="510"/>
      <c r="Q87" s="517"/>
      <c r="R87" s="610" t="s">
        <v>2901</v>
      </c>
      <c r="S87" s="609" t="s">
        <v>2902</v>
      </c>
      <c r="T87" s="609" t="s">
        <v>1567</v>
      </c>
      <c r="U87" s="611">
        <v>11179684</v>
      </c>
    </row>
    <row r="88" spans="1:21" s="267" customFormat="1" ht="77.400000000000006" customHeight="1">
      <c r="A88" s="517"/>
      <c r="B88" s="519"/>
      <c r="C88" s="520"/>
      <c r="D88" s="499"/>
      <c r="E88" s="499"/>
      <c r="F88" s="523"/>
      <c r="G88" s="507"/>
      <c r="H88" s="509"/>
      <c r="I88" s="499"/>
      <c r="J88" s="507"/>
      <c r="K88" s="509"/>
      <c r="L88" s="524"/>
      <c r="M88" s="499"/>
      <c r="N88" s="510"/>
      <c r="O88" s="510"/>
      <c r="P88" s="510"/>
      <c r="Q88" s="517"/>
      <c r="R88" s="610" t="s">
        <v>5218</v>
      </c>
      <c r="S88" s="609" t="s">
        <v>5219</v>
      </c>
      <c r="T88" s="609" t="s">
        <v>5221</v>
      </c>
      <c r="U88" s="611" t="s">
        <v>5220</v>
      </c>
    </row>
    <row r="89" spans="1:21" s="267" customFormat="1" ht="77.400000000000006" customHeight="1">
      <c r="A89" s="517"/>
      <c r="B89" s="519"/>
      <c r="C89" s="520"/>
      <c r="D89" s="499"/>
      <c r="E89" s="499"/>
      <c r="F89" s="523"/>
      <c r="G89" s="507"/>
      <c r="H89" s="509"/>
      <c r="I89" s="499"/>
      <c r="J89" s="507"/>
      <c r="K89" s="509"/>
      <c r="L89" s="524"/>
      <c r="M89" s="499"/>
      <c r="N89" s="510"/>
      <c r="O89" s="510"/>
      <c r="P89" s="510"/>
      <c r="Q89" s="517"/>
      <c r="R89" s="610" t="s">
        <v>2903</v>
      </c>
      <c r="S89" s="609" t="s">
        <v>2904</v>
      </c>
      <c r="T89" s="609" t="s">
        <v>1567</v>
      </c>
      <c r="U89" s="611" t="s">
        <v>2905</v>
      </c>
    </row>
    <row r="90" spans="1:21" s="267" customFormat="1" ht="77.400000000000006" customHeight="1">
      <c r="A90" s="517"/>
      <c r="B90" s="519"/>
      <c r="C90" s="520"/>
      <c r="D90" s="499"/>
      <c r="E90" s="499"/>
      <c r="F90" s="523"/>
      <c r="G90" s="507"/>
      <c r="H90" s="509"/>
      <c r="I90" s="499"/>
      <c r="J90" s="507"/>
      <c r="K90" s="509"/>
      <c r="L90" s="524"/>
      <c r="M90" s="499"/>
      <c r="N90" s="510"/>
      <c r="O90" s="510"/>
      <c r="P90" s="510"/>
      <c r="Q90" s="517"/>
      <c r="R90" s="610" t="s">
        <v>2906</v>
      </c>
      <c r="S90" s="609" t="s">
        <v>2907</v>
      </c>
      <c r="T90" s="609" t="s">
        <v>1567</v>
      </c>
      <c r="U90" s="611"/>
    </row>
    <row r="91" spans="1:21" s="267" customFormat="1" ht="77.400000000000006" customHeight="1">
      <c r="A91" s="517"/>
      <c r="B91" s="519"/>
      <c r="C91" s="520"/>
      <c r="D91" s="499"/>
      <c r="E91" s="499"/>
      <c r="F91" s="523"/>
      <c r="G91" s="507"/>
      <c r="H91" s="509"/>
      <c r="I91" s="499"/>
      <c r="J91" s="507"/>
      <c r="K91" s="509"/>
      <c r="L91" s="524"/>
      <c r="M91" s="499"/>
      <c r="N91" s="510"/>
      <c r="O91" s="510"/>
      <c r="P91" s="510"/>
      <c r="Q91" s="517"/>
      <c r="R91" s="610" t="s">
        <v>2908</v>
      </c>
      <c r="S91" s="609" t="s">
        <v>2909</v>
      </c>
      <c r="T91" s="609" t="s">
        <v>1567</v>
      </c>
      <c r="U91" s="611"/>
    </row>
    <row r="92" spans="1:21" s="267" customFormat="1" ht="77.400000000000006" customHeight="1">
      <c r="A92" s="517"/>
      <c r="B92" s="519"/>
      <c r="C92" s="520"/>
      <c r="D92" s="499"/>
      <c r="E92" s="499"/>
      <c r="F92" s="523"/>
      <c r="G92" s="507"/>
      <c r="H92" s="509"/>
      <c r="I92" s="499"/>
      <c r="J92" s="507"/>
      <c r="K92" s="509"/>
      <c r="L92" s="524"/>
      <c r="M92" s="499"/>
      <c r="N92" s="510"/>
      <c r="O92" s="510"/>
      <c r="P92" s="510"/>
      <c r="Q92" s="517"/>
      <c r="R92" s="610" t="s">
        <v>2910</v>
      </c>
      <c r="S92" s="609" t="s">
        <v>2911</v>
      </c>
      <c r="T92" s="609" t="s">
        <v>1567</v>
      </c>
      <c r="U92" s="611" t="s">
        <v>2912</v>
      </c>
    </row>
    <row r="93" spans="1:21" s="267" customFormat="1" ht="77.400000000000006" customHeight="1">
      <c r="A93" s="517"/>
      <c r="B93" s="519"/>
      <c r="C93" s="520"/>
      <c r="D93" s="499"/>
      <c r="E93" s="499"/>
      <c r="F93" s="523"/>
      <c r="G93" s="507"/>
      <c r="H93" s="509"/>
      <c r="I93" s="499"/>
      <c r="J93" s="507"/>
      <c r="K93" s="509"/>
      <c r="L93" s="524"/>
      <c r="M93" s="499"/>
      <c r="N93" s="510"/>
      <c r="O93" s="510"/>
      <c r="P93" s="510"/>
      <c r="Q93" s="517"/>
      <c r="R93" s="610" t="s">
        <v>2913</v>
      </c>
      <c r="S93" s="609" t="s">
        <v>2914</v>
      </c>
      <c r="T93" s="609" t="s">
        <v>2915</v>
      </c>
      <c r="U93" s="611">
        <v>32226785</v>
      </c>
    </row>
    <row r="94" spans="1:21" s="267" customFormat="1" ht="77.400000000000006" customHeight="1" thickBot="1">
      <c r="A94" s="517"/>
      <c r="B94" s="519"/>
      <c r="C94" s="520"/>
      <c r="D94" s="499"/>
      <c r="E94" s="499"/>
      <c r="F94" s="523"/>
      <c r="G94" s="507"/>
      <c r="H94" s="509"/>
      <c r="I94" s="499"/>
      <c r="J94" s="507"/>
      <c r="K94" s="509"/>
      <c r="L94" s="524"/>
      <c r="M94" s="499"/>
      <c r="N94" s="510"/>
      <c r="O94" s="510"/>
      <c r="P94" s="510"/>
      <c r="Q94" s="517"/>
      <c r="R94" s="610" t="s">
        <v>4936</v>
      </c>
      <c r="S94" s="609" t="s">
        <v>4937</v>
      </c>
      <c r="T94" s="609" t="s">
        <v>1567</v>
      </c>
      <c r="U94" s="611" t="s">
        <v>4938</v>
      </c>
    </row>
    <row r="95" spans="1:21" s="267" customFormat="1" ht="101.4" customHeight="1" thickBot="1">
      <c r="A95" s="653">
        <v>37</v>
      </c>
      <c r="B95" s="654" t="s">
        <v>1897</v>
      </c>
      <c r="C95" s="655" t="s">
        <v>1896</v>
      </c>
      <c r="D95" s="656" t="s">
        <v>2916</v>
      </c>
      <c r="E95" s="656" t="s">
        <v>1569</v>
      </c>
      <c r="F95" s="657" t="s">
        <v>2916</v>
      </c>
      <c r="G95" s="658"/>
      <c r="H95" s="661"/>
      <c r="I95" s="685"/>
      <c r="J95" s="661"/>
      <c r="K95" s="661"/>
      <c r="L95" s="686"/>
      <c r="M95" s="687"/>
      <c r="N95" s="688"/>
      <c r="O95" s="688"/>
      <c r="P95" s="688"/>
      <c r="Q95" s="653" t="s">
        <v>5124</v>
      </c>
      <c r="R95" s="664" t="s">
        <v>2917</v>
      </c>
      <c r="S95" s="665" t="s">
        <v>2918</v>
      </c>
      <c r="T95" s="665" t="s">
        <v>2919</v>
      </c>
      <c r="U95" s="666" t="s">
        <v>2920</v>
      </c>
    </row>
    <row r="96" spans="1:21" s="267" customFormat="1" ht="136.80000000000001" customHeight="1">
      <c r="A96" s="517">
        <v>38</v>
      </c>
      <c r="B96" s="519" t="s">
        <v>1898</v>
      </c>
      <c r="C96" s="520" t="s">
        <v>68</v>
      </c>
      <c r="D96" s="499" t="s">
        <v>15</v>
      </c>
      <c r="E96" s="499" t="s">
        <v>2022</v>
      </c>
      <c r="F96" s="523" t="s">
        <v>15</v>
      </c>
      <c r="G96" s="507" t="s">
        <v>4910</v>
      </c>
      <c r="H96" s="507" t="s">
        <v>2922</v>
      </c>
      <c r="I96" s="506"/>
      <c r="J96" s="507" t="s">
        <v>2923</v>
      </c>
      <c r="K96" s="507" t="s">
        <v>5144</v>
      </c>
      <c r="L96" s="524" t="s">
        <v>2921</v>
      </c>
      <c r="M96" s="499"/>
      <c r="N96" s="510" t="s">
        <v>5175</v>
      </c>
      <c r="O96" s="510" t="s">
        <v>5299</v>
      </c>
      <c r="P96" s="510"/>
      <c r="Q96" s="517" t="s">
        <v>5125</v>
      </c>
      <c r="R96" s="610" t="s">
        <v>2924</v>
      </c>
      <c r="S96" s="609" t="s">
        <v>2925</v>
      </c>
      <c r="T96" s="609" t="s">
        <v>2926</v>
      </c>
      <c r="U96" s="611" t="s">
        <v>2927</v>
      </c>
    </row>
    <row r="97" spans="1:21" s="267" customFormat="1" ht="136.80000000000001" customHeight="1">
      <c r="A97" s="517"/>
      <c r="B97" s="519"/>
      <c r="C97" s="520"/>
      <c r="D97" s="499"/>
      <c r="E97" s="499"/>
      <c r="F97" s="523"/>
      <c r="G97" s="507"/>
      <c r="H97" s="507"/>
      <c r="I97" s="506"/>
      <c r="J97" s="507"/>
      <c r="K97" s="507"/>
      <c r="L97" s="524"/>
      <c r="M97" s="499"/>
      <c r="N97" s="510"/>
      <c r="O97" s="510" t="s">
        <v>5300</v>
      </c>
      <c r="P97" s="510"/>
      <c r="Q97" s="517"/>
      <c r="R97" s="610" t="s">
        <v>2928</v>
      </c>
      <c r="S97" s="609" t="s">
        <v>2929</v>
      </c>
      <c r="T97" s="609" t="s">
        <v>1567</v>
      </c>
      <c r="U97" s="611"/>
    </row>
    <row r="98" spans="1:21" s="267" customFormat="1" ht="136.80000000000001" customHeight="1">
      <c r="A98" s="517"/>
      <c r="B98" s="519"/>
      <c r="C98" s="520"/>
      <c r="D98" s="499"/>
      <c r="E98" s="499"/>
      <c r="F98" s="523"/>
      <c r="G98" s="507"/>
      <c r="H98" s="507"/>
      <c r="I98" s="506"/>
      <c r="J98" s="507"/>
      <c r="K98" s="507"/>
      <c r="L98" s="524"/>
      <c r="M98" s="499"/>
      <c r="N98" s="510"/>
      <c r="O98" s="510" t="s">
        <v>5301</v>
      </c>
      <c r="P98" s="510"/>
      <c r="Q98" s="517"/>
      <c r="R98" s="610" t="s">
        <v>2930</v>
      </c>
      <c r="S98" s="609" t="s">
        <v>2931</v>
      </c>
      <c r="T98" s="609" t="s">
        <v>1567</v>
      </c>
      <c r="U98" s="611"/>
    </row>
    <row r="99" spans="1:21" s="267" customFormat="1" ht="136.80000000000001" customHeight="1">
      <c r="A99" s="517"/>
      <c r="B99" s="519"/>
      <c r="C99" s="520"/>
      <c r="D99" s="499"/>
      <c r="E99" s="499"/>
      <c r="F99" s="523"/>
      <c r="G99" s="507"/>
      <c r="H99" s="507"/>
      <c r="I99" s="506"/>
      <c r="J99" s="507"/>
      <c r="K99" s="507"/>
      <c r="L99" s="524"/>
      <c r="M99" s="499"/>
      <c r="N99" s="510"/>
      <c r="O99" s="510"/>
      <c r="P99" s="510"/>
      <c r="Q99" s="517"/>
      <c r="R99" s="610" t="s">
        <v>2932</v>
      </c>
      <c r="S99" s="609" t="s">
        <v>2933</v>
      </c>
      <c r="T99" s="609" t="s">
        <v>1567</v>
      </c>
      <c r="U99" s="611">
        <v>25883924</v>
      </c>
    </row>
    <row r="100" spans="1:21" s="267" customFormat="1" ht="136.80000000000001" customHeight="1">
      <c r="A100" s="517"/>
      <c r="B100" s="519"/>
      <c r="C100" s="520"/>
      <c r="D100" s="499"/>
      <c r="E100" s="499"/>
      <c r="F100" s="523"/>
      <c r="G100" s="507"/>
      <c r="H100" s="507"/>
      <c r="I100" s="506"/>
      <c r="J100" s="507"/>
      <c r="K100" s="507"/>
      <c r="L100" s="524"/>
      <c r="M100" s="499"/>
      <c r="N100" s="510"/>
      <c r="O100" s="510"/>
      <c r="P100" s="510"/>
      <c r="Q100" s="517"/>
      <c r="R100" s="610" t="s">
        <v>2934</v>
      </c>
      <c r="S100" s="609" t="s">
        <v>2935</v>
      </c>
      <c r="T100" s="609" t="s">
        <v>1567</v>
      </c>
      <c r="U100" s="611"/>
    </row>
    <row r="101" spans="1:21" s="267" customFormat="1" ht="136.80000000000001" customHeight="1">
      <c r="A101" s="517"/>
      <c r="B101" s="519"/>
      <c r="C101" s="520"/>
      <c r="D101" s="499"/>
      <c r="E101" s="499"/>
      <c r="F101" s="523"/>
      <c r="G101" s="507"/>
      <c r="H101" s="507"/>
      <c r="I101" s="506"/>
      <c r="J101" s="507"/>
      <c r="K101" s="507"/>
      <c r="L101" s="524"/>
      <c r="M101" s="499"/>
      <c r="N101" s="510"/>
      <c r="O101" s="510"/>
      <c r="P101" s="510"/>
      <c r="Q101" s="517"/>
      <c r="R101" s="610" t="s">
        <v>2936</v>
      </c>
      <c r="S101" s="609" t="s">
        <v>2937</v>
      </c>
      <c r="T101" s="609" t="s">
        <v>2938</v>
      </c>
      <c r="U101" s="611" t="s">
        <v>2939</v>
      </c>
    </row>
    <row r="102" spans="1:21" s="267" customFormat="1" ht="136.80000000000001" customHeight="1">
      <c r="A102" s="517"/>
      <c r="B102" s="519"/>
      <c r="C102" s="520"/>
      <c r="D102" s="499"/>
      <c r="E102" s="499"/>
      <c r="F102" s="523"/>
      <c r="G102" s="507"/>
      <c r="H102" s="507"/>
      <c r="I102" s="506"/>
      <c r="J102" s="507"/>
      <c r="K102" s="507"/>
      <c r="L102" s="524"/>
      <c r="M102" s="499"/>
      <c r="N102" s="510"/>
      <c r="O102" s="510"/>
      <c r="P102" s="510"/>
      <c r="Q102" s="517"/>
      <c r="R102" s="610" t="s">
        <v>2940</v>
      </c>
      <c r="S102" s="609" t="s">
        <v>2941</v>
      </c>
      <c r="T102" s="609" t="s">
        <v>1567</v>
      </c>
      <c r="U102" s="611"/>
    </row>
    <row r="103" spans="1:21" s="267" customFormat="1" ht="136.80000000000001" customHeight="1">
      <c r="A103" s="517"/>
      <c r="B103" s="519"/>
      <c r="C103" s="520"/>
      <c r="D103" s="499"/>
      <c r="E103" s="499"/>
      <c r="F103" s="523"/>
      <c r="G103" s="507"/>
      <c r="H103" s="507"/>
      <c r="I103" s="506"/>
      <c r="J103" s="507"/>
      <c r="K103" s="507"/>
      <c r="L103" s="524"/>
      <c r="M103" s="499"/>
      <c r="N103" s="510"/>
      <c r="O103" s="510"/>
      <c r="P103" s="510"/>
      <c r="Q103" s="517"/>
      <c r="R103" s="610" t="s">
        <v>2942</v>
      </c>
      <c r="S103" s="609" t="s">
        <v>2943</v>
      </c>
      <c r="T103" s="609" t="s">
        <v>2944</v>
      </c>
      <c r="U103" s="611">
        <v>30814119</v>
      </c>
    </row>
    <row r="104" spans="1:21" s="267" customFormat="1" ht="136.80000000000001" customHeight="1" thickBot="1">
      <c r="A104" s="517"/>
      <c r="B104" s="519"/>
      <c r="C104" s="520"/>
      <c r="D104" s="499"/>
      <c r="E104" s="499"/>
      <c r="F104" s="523"/>
      <c r="G104" s="507"/>
      <c r="H104" s="507"/>
      <c r="I104" s="506"/>
      <c r="J104" s="507"/>
      <c r="K104" s="507"/>
      <c r="L104" s="524"/>
      <c r="M104" s="499"/>
      <c r="N104" s="510"/>
      <c r="O104" s="510"/>
      <c r="P104" s="510"/>
      <c r="Q104" s="517"/>
      <c r="R104" s="610" t="s">
        <v>2945</v>
      </c>
      <c r="S104" s="609" t="s">
        <v>2946</v>
      </c>
      <c r="T104" s="609" t="s">
        <v>2947</v>
      </c>
      <c r="U104" s="611" t="s">
        <v>2948</v>
      </c>
    </row>
    <row r="105" spans="1:21" s="267" customFormat="1" ht="160.19999999999999" customHeight="1" thickBot="1">
      <c r="A105" s="653">
        <v>39</v>
      </c>
      <c r="B105" s="654" t="s">
        <v>1900</v>
      </c>
      <c r="C105" s="655" t="s">
        <v>1899</v>
      </c>
      <c r="D105" s="656" t="s">
        <v>2949</v>
      </c>
      <c r="E105" s="656" t="s">
        <v>2022</v>
      </c>
      <c r="F105" s="657" t="s">
        <v>2949</v>
      </c>
      <c r="G105" s="658"/>
      <c r="H105" s="661"/>
      <c r="I105" s="660"/>
      <c r="J105" s="661"/>
      <c r="K105" s="661"/>
      <c r="L105" s="662" t="s">
        <v>2949</v>
      </c>
      <c r="M105" s="656"/>
      <c r="N105" s="663"/>
      <c r="O105" s="663" t="s">
        <v>5302</v>
      </c>
      <c r="P105" s="663"/>
      <c r="Q105" s="678" t="s">
        <v>5126</v>
      </c>
      <c r="R105" s="664" t="s">
        <v>2950</v>
      </c>
      <c r="S105" s="665" t="s">
        <v>2951</v>
      </c>
      <c r="T105" s="665" t="s">
        <v>2952</v>
      </c>
      <c r="U105" s="666" t="s">
        <v>2953</v>
      </c>
    </row>
    <row r="106" spans="1:21" s="267" customFormat="1" ht="113.4" customHeight="1">
      <c r="A106" s="517">
        <v>40</v>
      </c>
      <c r="B106" s="519" t="s">
        <v>1902</v>
      </c>
      <c r="C106" s="520" t="s">
        <v>1901</v>
      </c>
      <c r="D106" s="499" t="s">
        <v>2954</v>
      </c>
      <c r="E106" s="499" t="s">
        <v>2022</v>
      </c>
      <c r="F106" s="523" t="s">
        <v>2955</v>
      </c>
      <c r="G106" s="507"/>
      <c r="H106" s="511"/>
      <c r="I106" s="506"/>
      <c r="J106" s="509"/>
      <c r="K106" s="511"/>
      <c r="L106" s="524" t="s">
        <v>2954</v>
      </c>
      <c r="M106" s="499" t="s">
        <v>2954</v>
      </c>
      <c r="N106" s="510" t="s">
        <v>5176</v>
      </c>
      <c r="O106" s="510" t="s">
        <v>5303</v>
      </c>
      <c r="P106" s="510"/>
      <c r="Q106" s="517" t="s">
        <v>5223</v>
      </c>
      <c r="R106" s="610" t="s">
        <v>2956</v>
      </c>
      <c r="S106" s="609" t="s">
        <v>2957</v>
      </c>
      <c r="T106" s="609" t="s">
        <v>2958</v>
      </c>
      <c r="U106" s="611" t="s">
        <v>2959</v>
      </c>
    </row>
    <row r="107" spans="1:21" s="267" customFormat="1" ht="75.599999999999994" customHeight="1" thickBot="1">
      <c r="A107" s="517"/>
      <c r="B107" s="519"/>
      <c r="C107" s="520"/>
      <c r="D107" s="499"/>
      <c r="E107" s="499"/>
      <c r="F107" s="523"/>
      <c r="G107" s="507"/>
      <c r="H107" s="511"/>
      <c r="I107" s="506"/>
      <c r="J107" s="509"/>
      <c r="K107" s="511"/>
      <c r="L107" s="524"/>
      <c r="M107" s="499"/>
      <c r="N107" s="510"/>
      <c r="O107" s="510"/>
      <c r="P107" s="510"/>
      <c r="Q107" s="517"/>
      <c r="R107" s="610" t="s">
        <v>2960</v>
      </c>
      <c r="S107" s="609" t="s">
        <v>2961</v>
      </c>
      <c r="T107" s="609" t="s">
        <v>1567</v>
      </c>
      <c r="U107" s="611" t="s">
        <v>1740</v>
      </c>
    </row>
    <row r="108" spans="1:21" s="267" customFormat="1" ht="43.2">
      <c r="A108" s="636">
        <v>41</v>
      </c>
      <c r="B108" s="637" t="s">
        <v>1904</v>
      </c>
      <c r="C108" s="638" t="s">
        <v>1903</v>
      </c>
      <c r="D108" s="639" t="s">
        <v>2264</v>
      </c>
      <c r="E108" s="639" t="s">
        <v>2022</v>
      </c>
      <c r="F108" s="640" t="s">
        <v>2962</v>
      </c>
      <c r="G108" s="641"/>
      <c r="H108" s="651"/>
      <c r="I108" s="643"/>
      <c r="J108" s="689"/>
      <c r="K108" s="651"/>
      <c r="L108" s="690"/>
      <c r="M108" s="691"/>
      <c r="N108" s="692"/>
      <c r="O108" s="692"/>
      <c r="P108" s="692"/>
      <c r="Q108" s="636" t="s">
        <v>5127</v>
      </c>
      <c r="R108" s="693" t="s">
        <v>2963</v>
      </c>
      <c r="S108" s="647" t="s">
        <v>2964</v>
      </c>
      <c r="T108" s="647" t="s">
        <v>2965</v>
      </c>
      <c r="U108" s="648" t="s">
        <v>1740</v>
      </c>
    </row>
    <row r="109" spans="1:21" s="267" customFormat="1" ht="57.6">
      <c r="A109" s="517"/>
      <c r="B109" s="519"/>
      <c r="C109" s="520"/>
      <c r="D109" s="499"/>
      <c r="E109" s="499"/>
      <c r="F109" s="523"/>
      <c r="G109" s="507"/>
      <c r="H109" s="511"/>
      <c r="I109" s="506"/>
      <c r="J109" s="514"/>
      <c r="K109" s="619"/>
      <c r="L109" s="526"/>
      <c r="M109" s="694"/>
      <c r="N109" s="515"/>
      <c r="O109" s="515"/>
      <c r="P109" s="515"/>
      <c r="Q109" s="517"/>
      <c r="R109" s="617" t="s">
        <v>5224</v>
      </c>
      <c r="S109" s="609" t="s">
        <v>5225</v>
      </c>
      <c r="T109" s="609" t="s">
        <v>5226</v>
      </c>
      <c r="U109" s="611" t="s">
        <v>5227</v>
      </c>
    </row>
    <row r="110" spans="1:21" s="267" customFormat="1" ht="58.2" thickBot="1">
      <c r="A110" s="518"/>
      <c r="B110" s="521"/>
      <c r="C110" s="522"/>
      <c r="D110" s="649"/>
      <c r="E110" s="649"/>
      <c r="F110" s="527"/>
      <c r="G110" s="528"/>
      <c r="H110" s="652"/>
      <c r="I110" s="530"/>
      <c r="J110" s="695"/>
      <c r="K110" s="696"/>
      <c r="L110" s="697"/>
      <c r="M110" s="698"/>
      <c r="N110" s="699"/>
      <c r="O110" s="699"/>
      <c r="P110" s="699"/>
      <c r="Q110" s="518"/>
      <c r="R110" s="700" t="s">
        <v>5228</v>
      </c>
      <c r="S110" s="615" t="s">
        <v>5229</v>
      </c>
      <c r="T110" s="615" t="s">
        <v>1567</v>
      </c>
      <c r="U110" s="616">
        <v>22178386</v>
      </c>
    </row>
    <row r="111" spans="1:21" s="267" customFormat="1" ht="55.8" customHeight="1">
      <c r="A111" s="517">
        <v>42</v>
      </c>
      <c r="B111" s="519" t="s">
        <v>1906</v>
      </c>
      <c r="C111" s="520" t="s">
        <v>1905</v>
      </c>
      <c r="D111" s="499" t="s">
        <v>2390</v>
      </c>
      <c r="E111" s="499" t="s">
        <v>1569</v>
      </c>
      <c r="F111" s="523" t="s">
        <v>2390</v>
      </c>
      <c r="G111" s="507"/>
      <c r="H111" s="509"/>
      <c r="I111" s="506"/>
      <c r="J111" s="496"/>
      <c r="K111" s="620" t="s">
        <v>2233</v>
      </c>
      <c r="L111" s="524"/>
      <c r="M111" s="499"/>
      <c r="N111" s="510"/>
      <c r="O111" s="510"/>
      <c r="P111" s="510"/>
      <c r="Q111" s="533" t="s">
        <v>5092</v>
      </c>
      <c r="R111" s="610" t="s">
        <v>2966</v>
      </c>
      <c r="S111" s="609" t="s">
        <v>2967</v>
      </c>
      <c r="T111" s="609" t="s">
        <v>1567</v>
      </c>
      <c r="U111" s="611">
        <v>32436359</v>
      </c>
    </row>
    <row r="112" spans="1:21" s="267" customFormat="1" ht="55.8" customHeight="1" thickBot="1">
      <c r="A112" s="517"/>
      <c r="B112" s="519"/>
      <c r="C112" s="520"/>
      <c r="D112" s="499"/>
      <c r="E112" s="499"/>
      <c r="F112" s="523"/>
      <c r="G112" s="507"/>
      <c r="H112" s="509"/>
      <c r="I112" s="506"/>
      <c r="J112" s="496"/>
      <c r="K112" s="204"/>
      <c r="L112" s="524"/>
      <c r="M112" s="499"/>
      <c r="N112" s="510"/>
      <c r="O112" s="510"/>
      <c r="P112" s="510"/>
      <c r="Q112" s="533"/>
      <c r="R112" s="610" t="s">
        <v>4950</v>
      </c>
      <c r="S112" s="609" t="s">
        <v>4951</v>
      </c>
      <c r="T112" s="609" t="s">
        <v>4953</v>
      </c>
      <c r="U112" s="611" t="s">
        <v>4952</v>
      </c>
    </row>
    <row r="113" spans="1:21" s="267" customFormat="1" ht="50.4" customHeight="1" thickBot="1">
      <c r="A113" s="653">
        <v>43</v>
      </c>
      <c r="B113" s="654" t="s">
        <v>1908</v>
      </c>
      <c r="C113" s="655" t="s">
        <v>1907</v>
      </c>
      <c r="D113" s="656" t="s">
        <v>2054</v>
      </c>
      <c r="E113" s="656" t="s">
        <v>2022</v>
      </c>
      <c r="F113" s="657" t="s">
        <v>2054</v>
      </c>
      <c r="G113" s="658"/>
      <c r="H113" s="701" t="s">
        <v>2968</v>
      </c>
      <c r="I113" s="660"/>
      <c r="J113" s="661"/>
      <c r="K113" s="659"/>
      <c r="L113" s="662" t="s">
        <v>2054</v>
      </c>
      <c r="M113" s="656" t="s">
        <v>2054</v>
      </c>
      <c r="N113" s="663" t="s">
        <v>5177</v>
      </c>
      <c r="O113" s="663"/>
      <c r="P113" s="663"/>
      <c r="Q113" s="653" t="s">
        <v>5128</v>
      </c>
      <c r="R113" s="664" t="s">
        <v>2969</v>
      </c>
      <c r="S113" s="665" t="s">
        <v>2970</v>
      </c>
      <c r="T113" s="665" t="s">
        <v>2971</v>
      </c>
      <c r="U113" s="666" t="s">
        <v>2972</v>
      </c>
    </row>
    <row r="114" spans="1:21" s="267" customFormat="1" ht="114" customHeight="1">
      <c r="A114" s="517">
        <v>44</v>
      </c>
      <c r="B114" s="519" t="s">
        <v>1910</v>
      </c>
      <c r="C114" s="520" t="s">
        <v>1909</v>
      </c>
      <c r="D114" s="499" t="s">
        <v>5328</v>
      </c>
      <c r="E114" s="499" t="s">
        <v>2022</v>
      </c>
      <c r="F114" s="523" t="s">
        <v>2973</v>
      </c>
      <c r="G114" s="507" t="s">
        <v>4911</v>
      </c>
      <c r="H114" s="509"/>
      <c r="I114" s="506"/>
      <c r="J114" s="509"/>
      <c r="K114" s="509"/>
      <c r="L114" s="524" t="s">
        <v>2974</v>
      </c>
      <c r="M114" s="499" t="s">
        <v>2974</v>
      </c>
      <c r="N114" s="510" t="s">
        <v>5179</v>
      </c>
      <c r="O114" s="510" t="s">
        <v>5304</v>
      </c>
      <c r="P114" s="510" t="s">
        <v>5305</v>
      </c>
      <c r="Q114" s="517" t="s">
        <v>5129</v>
      </c>
      <c r="R114" s="610" t="s">
        <v>2975</v>
      </c>
      <c r="S114" s="609" t="s">
        <v>2976</v>
      </c>
      <c r="T114" s="609" t="s">
        <v>2977</v>
      </c>
      <c r="U114" s="611" t="s">
        <v>2978</v>
      </c>
    </row>
    <row r="115" spans="1:21" s="267" customFormat="1" ht="120" customHeight="1">
      <c r="A115" s="517"/>
      <c r="B115" s="519"/>
      <c r="C115" s="520"/>
      <c r="D115" s="499"/>
      <c r="E115" s="499"/>
      <c r="F115" s="523"/>
      <c r="G115" s="507"/>
      <c r="H115" s="509"/>
      <c r="I115" s="506"/>
      <c r="J115" s="509"/>
      <c r="K115" s="509"/>
      <c r="L115" s="524"/>
      <c r="M115" s="499"/>
      <c r="N115" s="510"/>
      <c r="O115" s="510" t="s">
        <v>5306</v>
      </c>
      <c r="P115" s="510" t="s">
        <v>5307</v>
      </c>
      <c r="Q115" s="517"/>
      <c r="R115" s="610" t="s">
        <v>2979</v>
      </c>
      <c r="S115" s="609" t="s">
        <v>2980</v>
      </c>
      <c r="T115" s="609" t="s">
        <v>2981</v>
      </c>
      <c r="U115" s="611" t="s">
        <v>2982</v>
      </c>
    </row>
    <row r="116" spans="1:21" s="267" customFormat="1" ht="79.8" customHeight="1" thickBot="1">
      <c r="A116" s="517"/>
      <c r="B116" s="519"/>
      <c r="C116" s="520"/>
      <c r="D116" s="499"/>
      <c r="E116" s="499"/>
      <c r="F116" s="523"/>
      <c r="G116" s="507"/>
      <c r="H116" s="509"/>
      <c r="I116" s="506"/>
      <c r="J116" s="509"/>
      <c r="K116" s="509"/>
      <c r="L116" s="524"/>
      <c r="M116" s="499"/>
      <c r="N116" s="510"/>
      <c r="O116" s="510"/>
      <c r="P116" s="510"/>
      <c r="Q116" s="517"/>
      <c r="R116" s="610" t="s">
        <v>2983</v>
      </c>
      <c r="S116" s="609" t="s">
        <v>2984</v>
      </c>
      <c r="T116" s="609" t="s">
        <v>1567</v>
      </c>
      <c r="U116" s="611"/>
    </row>
    <row r="117" spans="1:21" s="267" customFormat="1" ht="70.8" customHeight="1">
      <c r="A117" s="636">
        <v>45</v>
      </c>
      <c r="B117" s="637" t="s">
        <v>1912</v>
      </c>
      <c r="C117" s="638" t="s">
        <v>1911</v>
      </c>
      <c r="D117" s="639" t="s">
        <v>1474</v>
      </c>
      <c r="E117" s="639" t="s">
        <v>1569</v>
      </c>
      <c r="F117" s="640" t="s">
        <v>4912</v>
      </c>
      <c r="G117" s="641" t="s">
        <v>4913</v>
      </c>
      <c r="H117" s="642"/>
      <c r="I117" s="643"/>
      <c r="J117" s="642" t="s">
        <v>2987</v>
      </c>
      <c r="K117" s="641" t="s">
        <v>2986</v>
      </c>
      <c r="L117" s="644" t="s">
        <v>2985</v>
      </c>
      <c r="M117" s="639"/>
      <c r="N117" s="645"/>
      <c r="O117" s="645" t="s">
        <v>5308</v>
      </c>
      <c r="P117" s="645"/>
      <c r="Q117" s="636" t="s">
        <v>5130</v>
      </c>
      <c r="R117" s="646" t="s">
        <v>2988</v>
      </c>
      <c r="S117" s="647" t="s">
        <v>2989</v>
      </c>
      <c r="T117" s="647" t="s">
        <v>1567</v>
      </c>
      <c r="U117" s="648"/>
    </row>
    <row r="118" spans="1:21" s="267" customFormat="1" ht="70.8" customHeight="1">
      <c r="A118" s="517"/>
      <c r="B118" s="519"/>
      <c r="C118" s="520"/>
      <c r="D118" s="499"/>
      <c r="E118" s="499"/>
      <c r="F118" s="523"/>
      <c r="G118" s="507"/>
      <c r="H118" s="509"/>
      <c r="I118" s="506"/>
      <c r="J118" s="509"/>
      <c r="K118" s="507"/>
      <c r="L118" s="524"/>
      <c r="M118" s="499"/>
      <c r="N118" s="510"/>
      <c r="O118" s="510"/>
      <c r="P118" s="510"/>
      <c r="Q118" s="517"/>
      <c r="R118" s="610" t="s">
        <v>2990</v>
      </c>
      <c r="S118" s="609" t="s">
        <v>2991</v>
      </c>
      <c r="T118" s="609" t="s">
        <v>2992</v>
      </c>
      <c r="U118" s="611" t="s">
        <v>2993</v>
      </c>
    </row>
    <row r="119" spans="1:21" s="267" customFormat="1" ht="70.8" customHeight="1">
      <c r="A119" s="517"/>
      <c r="B119" s="519"/>
      <c r="C119" s="520"/>
      <c r="D119" s="499"/>
      <c r="E119" s="499"/>
      <c r="F119" s="523"/>
      <c r="G119" s="507"/>
      <c r="H119" s="509"/>
      <c r="I119" s="506"/>
      <c r="J119" s="509"/>
      <c r="K119" s="507"/>
      <c r="L119" s="524"/>
      <c r="M119" s="499"/>
      <c r="N119" s="510"/>
      <c r="O119" s="510"/>
      <c r="P119" s="510"/>
      <c r="Q119" s="517"/>
      <c r="R119" s="610" t="s">
        <v>2994</v>
      </c>
      <c r="S119" s="609" t="s">
        <v>2995</v>
      </c>
      <c r="T119" s="609" t="s">
        <v>1567</v>
      </c>
      <c r="U119" s="611">
        <v>22187337</v>
      </c>
    </row>
    <row r="120" spans="1:21" s="267" customFormat="1" ht="70.8" customHeight="1">
      <c r="A120" s="517"/>
      <c r="B120" s="519"/>
      <c r="C120" s="520"/>
      <c r="D120" s="499"/>
      <c r="E120" s="499"/>
      <c r="F120" s="523"/>
      <c r="G120" s="507"/>
      <c r="H120" s="509"/>
      <c r="I120" s="506"/>
      <c r="J120" s="509"/>
      <c r="K120" s="507"/>
      <c r="L120" s="524"/>
      <c r="M120" s="499"/>
      <c r="N120" s="510"/>
      <c r="O120" s="510"/>
      <c r="P120" s="510"/>
      <c r="Q120" s="517"/>
      <c r="R120" s="610" t="s">
        <v>2996</v>
      </c>
      <c r="S120" s="609" t="s">
        <v>2997</v>
      </c>
      <c r="T120" s="609" t="s">
        <v>2998</v>
      </c>
      <c r="U120" s="611">
        <v>28973931</v>
      </c>
    </row>
    <row r="121" spans="1:21" s="267" customFormat="1" ht="70.8" customHeight="1" thickBot="1">
      <c r="A121" s="518"/>
      <c r="B121" s="521"/>
      <c r="C121" s="522"/>
      <c r="D121" s="649"/>
      <c r="E121" s="649"/>
      <c r="F121" s="527"/>
      <c r="G121" s="528"/>
      <c r="H121" s="529"/>
      <c r="I121" s="530"/>
      <c r="J121" s="529"/>
      <c r="K121" s="528"/>
      <c r="L121" s="532"/>
      <c r="M121" s="649"/>
      <c r="N121" s="650"/>
      <c r="O121" s="650"/>
      <c r="P121" s="650"/>
      <c r="Q121" s="518"/>
      <c r="R121" s="618" t="s">
        <v>4939</v>
      </c>
      <c r="S121" s="615" t="s">
        <v>4940</v>
      </c>
      <c r="T121" s="615" t="s">
        <v>1567</v>
      </c>
      <c r="U121" s="616" t="s">
        <v>1740</v>
      </c>
    </row>
    <row r="122" spans="1:21" s="267" customFormat="1" ht="87.6" customHeight="1" thickBot="1">
      <c r="A122" s="517">
        <v>46</v>
      </c>
      <c r="B122" s="519" t="s">
        <v>1914</v>
      </c>
      <c r="C122" s="520" t="s">
        <v>1913</v>
      </c>
      <c r="D122" s="499" t="s">
        <v>2999</v>
      </c>
      <c r="E122" s="499" t="s">
        <v>1569</v>
      </c>
      <c r="F122" s="523" t="s">
        <v>2999</v>
      </c>
      <c r="G122" s="507"/>
      <c r="H122" s="511"/>
      <c r="I122" s="513"/>
      <c r="J122" s="509"/>
      <c r="K122" s="511"/>
      <c r="L122" s="524" t="s">
        <v>2999</v>
      </c>
      <c r="M122" s="499"/>
      <c r="N122" s="510" t="s">
        <v>5178</v>
      </c>
      <c r="O122" s="510"/>
      <c r="P122" s="510"/>
      <c r="Q122" s="517" t="s">
        <v>5131</v>
      </c>
      <c r="R122" s="610" t="s">
        <v>3000</v>
      </c>
      <c r="S122" s="609" t="s">
        <v>3001</v>
      </c>
      <c r="T122" s="609" t="s">
        <v>3002</v>
      </c>
      <c r="U122" s="611" t="s">
        <v>3003</v>
      </c>
    </row>
    <row r="123" spans="1:21" s="267" customFormat="1" ht="86.4" customHeight="1">
      <c r="A123" s="636">
        <v>47</v>
      </c>
      <c r="B123" s="637" t="s">
        <v>1916</v>
      </c>
      <c r="C123" s="638" t="s">
        <v>1915</v>
      </c>
      <c r="D123" s="639" t="s">
        <v>3004</v>
      </c>
      <c r="E123" s="639" t="s">
        <v>2022</v>
      </c>
      <c r="F123" s="640" t="s">
        <v>4914</v>
      </c>
      <c r="G123" s="641" t="s">
        <v>4915</v>
      </c>
      <c r="H123" s="642"/>
      <c r="I123" s="643"/>
      <c r="J123" s="642"/>
      <c r="K123" s="702" t="s">
        <v>2235</v>
      </c>
      <c r="L123" s="644" t="s">
        <v>3004</v>
      </c>
      <c r="M123" s="639"/>
      <c r="N123" s="645" t="s">
        <v>5181</v>
      </c>
      <c r="O123" s="645"/>
      <c r="P123" s="645"/>
      <c r="Q123" s="703" t="s">
        <v>5092</v>
      </c>
      <c r="R123" s="646" t="s">
        <v>3005</v>
      </c>
      <c r="S123" s="647" t="s">
        <v>3006</v>
      </c>
      <c r="T123" s="647" t="s">
        <v>3007</v>
      </c>
      <c r="U123" s="648" t="s">
        <v>3008</v>
      </c>
    </row>
    <row r="124" spans="1:21" s="267" customFormat="1" ht="86.4" customHeight="1">
      <c r="A124" s="517"/>
      <c r="B124" s="519"/>
      <c r="C124" s="520"/>
      <c r="D124" s="499"/>
      <c r="E124" s="499"/>
      <c r="F124" s="523"/>
      <c r="G124" s="507"/>
      <c r="H124" s="509"/>
      <c r="I124" s="506"/>
      <c r="J124" s="509"/>
      <c r="K124" s="516"/>
      <c r="L124" s="524"/>
      <c r="M124" s="499"/>
      <c r="N124" s="510"/>
      <c r="O124" s="510"/>
      <c r="P124" s="510"/>
      <c r="Q124" s="533"/>
      <c r="R124" s="610" t="s">
        <v>3009</v>
      </c>
      <c r="S124" s="609" t="s">
        <v>3010</v>
      </c>
      <c r="T124" s="609" t="s">
        <v>3011</v>
      </c>
      <c r="U124" s="611" t="s">
        <v>3012</v>
      </c>
    </row>
    <row r="125" spans="1:21" s="267" customFormat="1" ht="86.4" customHeight="1">
      <c r="A125" s="517"/>
      <c r="B125" s="519"/>
      <c r="C125" s="520"/>
      <c r="D125" s="499"/>
      <c r="E125" s="499"/>
      <c r="F125" s="523"/>
      <c r="G125" s="507"/>
      <c r="H125" s="509"/>
      <c r="I125" s="506"/>
      <c r="J125" s="509"/>
      <c r="K125" s="516"/>
      <c r="L125" s="524"/>
      <c r="M125" s="499"/>
      <c r="N125" s="510"/>
      <c r="O125" s="510"/>
      <c r="P125" s="510"/>
      <c r="Q125" s="533"/>
      <c r="R125" s="610" t="s">
        <v>3013</v>
      </c>
      <c r="S125" s="609" t="s">
        <v>2995</v>
      </c>
      <c r="T125" s="609" t="s">
        <v>1567</v>
      </c>
      <c r="U125" s="611"/>
    </row>
    <row r="126" spans="1:21" s="267" customFormat="1" ht="86.4" customHeight="1" thickBot="1">
      <c r="A126" s="518"/>
      <c r="B126" s="521"/>
      <c r="C126" s="522"/>
      <c r="D126" s="649"/>
      <c r="E126" s="649"/>
      <c r="F126" s="527"/>
      <c r="G126" s="528"/>
      <c r="H126" s="529"/>
      <c r="I126" s="530"/>
      <c r="J126" s="529"/>
      <c r="K126" s="531"/>
      <c r="L126" s="532"/>
      <c r="M126" s="649"/>
      <c r="N126" s="650"/>
      <c r="O126" s="650"/>
      <c r="P126" s="650"/>
      <c r="Q126" s="534"/>
      <c r="R126" s="618" t="s">
        <v>4942</v>
      </c>
      <c r="S126" s="615" t="s">
        <v>4941</v>
      </c>
      <c r="T126" s="615" t="s">
        <v>1567</v>
      </c>
      <c r="U126" s="616">
        <v>11482882</v>
      </c>
    </row>
    <row r="127" spans="1:21" s="267" customFormat="1" ht="163.19999999999999" customHeight="1">
      <c r="A127" s="517">
        <v>48</v>
      </c>
      <c r="B127" s="519" t="s">
        <v>1918</v>
      </c>
      <c r="C127" s="520" t="s">
        <v>1917</v>
      </c>
      <c r="D127" s="499" t="s">
        <v>2058</v>
      </c>
      <c r="E127" s="499" t="s">
        <v>2022</v>
      </c>
      <c r="F127" s="523" t="s">
        <v>2058</v>
      </c>
      <c r="G127" s="507"/>
      <c r="H127" s="507" t="s">
        <v>3014</v>
      </c>
      <c r="I127" s="510"/>
      <c r="J127" s="507"/>
      <c r="K127" s="509"/>
      <c r="L127" s="524" t="s">
        <v>2058</v>
      </c>
      <c r="M127" s="499"/>
      <c r="N127" s="510" t="s">
        <v>5180</v>
      </c>
      <c r="O127" s="510" t="s">
        <v>5309</v>
      </c>
      <c r="P127" s="510"/>
      <c r="Q127" s="517" t="s">
        <v>5132</v>
      </c>
      <c r="R127" s="610" t="s">
        <v>3015</v>
      </c>
      <c r="S127" s="609" t="s">
        <v>3016</v>
      </c>
      <c r="T127" s="609" t="s">
        <v>3017</v>
      </c>
      <c r="U127" s="611" t="s">
        <v>3018</v>
      </c>
    </row>
    <row r="128" spans="1:21" s="267" customFormat="1" ht="98.4" customHeight="1" thickBot="1">
      <c r="A128" s="517"/>
      <c r="B128" s="519"/>
      <c r="C128" s="520"/>
      <c r="D128" s="499"/>
      <c r="E128" s="499"/>
      <c r="F128" s="523"/>
      <c r="G128" s="507"/>
      <c r="H128" s="507"/>
      <c r="I128" s="510"/>
      <c r="J128" s="507"/>
      <c r="K128" s="516"/>
      <c r="L128" s="524"/>
      <c r="M128" s="499"/>
      <c r="N128" s="510"/>
      <c r="O128" s="510"/>
      <c r="P128" s="510"/>
      <c r="Q128" s="517"/>
      <c r="R128" s="610" t="s">
        <v>5230</v>
      </c>
      <c r="S128" s="609" t="s">
        <v>5231</v>
      </c>
      <c r="T128" s="609" t="s">
        <v>5232</v>
      </c>
      <c r="U128" s="611" t="s">
        <v>5233</v>
      </c>
    </row>
    <row r="129" spans="1:21" s="267" customFormat="1" ht="95.4" customHeight="1">
      <c r="A129" s="636">
        <v>49</v>
      </c>
      <c r="B129" s="637" t="s">
        <v>1920</v>
      </c>
      <c r="C129" s="638" t="s">
        <v>1919</v>
      </c>
      <c r="D129" s="639" t="s">
        <v>3019</v>
      </c>
      <c r="E129" s="639" t="s">
        <v>1569</v>
      </c>
      <c r="F129" s="640" t="s">
        <v>3019</v>
      </c>
      <c r="G129" s="641" t="s">
        <v>3020</v>
      </c>
      <c r="H129" s="642"/>
      <c r="I129" s="643"/>
      <c r="J129" s="689"/>
      <c r="K129" s="704" t="s">
        <v>3021</v>
      </c>
      <c r="L129" s="644"/>
      <c r="M129" s="639"/>
      <c r="N129" s="645"/>
      <c r="O129" s="645"/>
      <c r="P129" s="645"/>
      <c r="Q129" s="636" t="s">
        <v>5133</v>
      </c>
      <c r="R129" s="646" t="s">
        <v>3022</v>
      </c>
      <c r="S129" s="647" t="s">
        <v>3023</v>
      </c>
      <c r="T129" s="647" t="s">
        <v>3024</v>
      </c>
      <c r="U129" s="648">
        <v>16625838</v>
      </c>
    </row>
    <row r="130" spans="1:21" s="267" customFormat="1" ht="64.8" customHeight="1">
      <c r="A130" s="517"/>
      <c r="B130" s="519"/>
      <c r="C130" s="520"/>
      <c r="D130" s="499"/>
      <c r="E130" s="499"/>
      <c r="F130" s="523"/>
      <c r="G130" s="507"/>
      <c r="H130" s="509"/>
      <c r="I130" s="506"/>
      <c r="J130" s="514"/>
      <c r="K130" s="705"/>
      <c r="L130" s="524"/>
      <c r="M130" s="499"/>
      <c r="N130" s="510"/>
      <c r="O130" s="510"/>
      <c r="P130" s="510"/>
      <c r="Q130" s="517"/>
      <c r="R130" s="610" t="s">
        <v>3025</v>
      </c>
      <c r="S130" s="609" t="s">
        <v>3026</v>
      </c>
      <c r="T130" s="609" t="s">
        <v>1567</v>
      </c>
      <c r="U130" s="611"/>
    </row>
    <row r="131" spans="1:21" s="267" customFormat="1" ht="64.8" customHeight="1">
      <c r="A131" s="517"/>
      <c r="B131" s="519"/>
      <c r="C131" s="520"/>
      <c r="D131" s="499"/>
      <c r="E131" s="499"/>
      <c r="F131" s="523"/>
      <c r="G131" s="507"/>
      <c r="H131" s="509"/>
      <c r="I131" s="506"/>
      <c r="J131" s="514"/>
      <c r="K131" s="705"/>
      <c r="L131" s="524"/>
      <c r="M131" s="499"/>
      <c r="N131" s="510"/>
      <c r="O131" s="510"/>
      <c r="P131" s="510"/>
      <c r="Q131" s="517"/>
      <c r="R131" s="610" t="s">
        <v>3027</v>
      </c>
      <c r="S131" s="609" t="s">
        <v>3028</v>
      </c>
      <c r="T131" s="609" t="s">
        <v>3029</v>
      </c>
      <c r="U131" s="611">
        <v>30318473</v>
      </c>
    </row>
    <row r="132" spans="1:21" s="267" customFormat="1" ht="64.8" customHeight="1" thickBot="1">
      <c r="A132" s="518"/>
      <c r="B132" s="521"/>
      <c r="C132" s="522"/>
      <c r="D132" s="649"/>
      <c r="E132" s="649"/>
      <c r="F132" s="527"/>
      <c r="G132" s="528"/>
      <c r="H132" s="529"/>
      <c r="I132" s="530"/>
      <c r="J132" s="695"/>
      <c r="K132" s="706"/>
      <c r="L132" s="532"/>
      <c r="M132" s="649"/>
      <c r="N132" s="650"/>
      <c r="O132" s="650"/>
      <c r="P132" s="650"/>
      <c r="Q132" s="518"/>
      <c r="R132" s="618" t="s">
        <v>4943</v>
      </c>
      <c r="S132" s="615" t="s">
        <v>4944</v>
      </c>
      <c r="T132" s="615" t="s">
        <v>4946</v>
      </c>
      <c r="U132" s="616" t="s">
        <v>4945</v>
      </c>
    </row>
    <row r="133" spans="1:21" s="267" customFormat="1" ht="73.8" customHeight="1" thickBot="1">
      <c r="A133" s="517">
        <v>50</v>
      </c>
      <c r="B133" s="519" t="s">
        <v>1923</v>
      </c>
      <c r="C133" s="520" t="s">
        <v>1922</v>
      </c>
      <c r="D133" s="499" t="s">
        <v>3030</v>
      </c>
      <c r="E133" s="499" t="s">
        <v>2022</v>
      </c>
      <c r="F133" s="523" t="s">
        <v>3030</v>
      </c>
      <c r="G133" s="507"/>
      <c r="H133" s="509"/>
      <c r="I133" s="510"/>
      <c r="J133" s="509"/>
      <c r="K133" s="509"/>
      <c r="L133" s="524" t="s">
        <v>3030</v>
      </c>
      <c r="M133" s="499" t="s">
        <v>3030</v>
      </c>
      <c r="N133" s="510"/>
      <c r="O133" s="510"/>
      <c r="P133" s="510"/>
      <c r="Q133" s="517" t="s">
        <v>5094</v>
      </c>
      <c r="R133" s="610" t="s">
        <v>3031</v>
      </c>
      <c r="S133" s="609" t="s">
        <v>3032</v>
      </c>
      <c r="T133" s="609" t="s">
        <v>3033</v>
      </c>
      <c r="U133" s="611" t="s">
        <v>3034</v>
      </c>
    </row>
    <row r="134" spans="1:21" s="267" customFormat="1" ht="56.4" customHeight="1">
      <c r="A134" s="636">
        <v>51</v>
      </c>
      <c r="B134" s="637" t="s">
        <v>1925</v>
      </c>
      <c r="C134" s="638" t="s">
        <v>1924</v>
      </c>
      <c r="D134" s="639" t="s">
        <v>3035</v>
      </c>
      <c r="E134" s="639" t="s">
        <v>1569</v>
      </c>
      <c r="F134" s="640" t="s">
        <v>4955</v>
      </c>
      <c r="G134" s="641" t="s">
        <v>4954</v>
      </c>
      <c r="H134" s="642"/>
      <c r="I134" s="643"/>
      <c r="J134" s="642"/>
      <c r="K134" s="642"/>
      <c r="L134" s="644" t="s">
        <v>3035</v>
      </c>
      <c r="M134" s="639"/>
      <c r="N134" s="645"/>
      <c r="O134" s="645" t="s">
        <v>5310</v>
      </c>
      <c r="P134" s="645"/>
      <c r="Q134" s="636" t="s">
        <v>5134</v>
      </c>
      <c r="R134" s="646" t="s">
        <v>3036</v>
      </c>
      <c r="S134" s="647" t="s">
        <v>3037</v>
      </c>
      <c r="T134" s="647" t="s">
        <v>3038</v>
      </c>
      <c r="U134" s="648" t="s">
        <v>3039</v>
      </c>
    </row>
    <row r="135" spans="1:21" s="267" customFormat="1" ht="56.4" customHeight="1">
      <c r="A135" s="517"/>
      <c r="B135" s="519"/>
      <c r="C135" s="520"/>
      <c r="D135" s="499"/>
      <c r="E135" s="499"/>
      <c r="F135" s="523"/>
      <c r="G135" s="507"/>
      <c r="H135" s="509"/>
      <c r="I135" s="506"/>
      <c r="J135" s="509"/>
      <c r="K135" s="509"/>
      <c r="L135" s="524"/>
      <c r="M135" s="499"/>
      <c r="N135" s="510"/>
      <c r="O135" s="510" t="s">
        <v>5311</v>
      </c>
      <c r="P135" s="510"/>
      <c r="Q135" s="517"/>
      <c r="R135" s="610" t="s">
        <v>3040</v>
      </c>
      <c r="S135" s="609" t="s">
        <v>3041</v>
      </c>
      <c r="T135" s="609" t="s">
        <v>1567</v>
      </c>
      <c r="U135" s="611" t="s">
        <v>1740</v>
      </c>
    </row>
    <row r="136" spans="1:21" s="267" customFormat="1" ht="56.4" customHeight="1">
      <c r="A136" s="517"/>
      <c r="B136" s="519"/>
      <c r="C136" s="520"/>
      <c r="D136" s="499"/>
      <c r="E136" s="499"/>
      <c r="F136" s="523"/>
      <c r="G136" s="507"/>
      <c r="H136" s="509"/>
      <c r="I136" s="506"/>
      <c r="J136" s="509"/>
      <c r="K136" s="509"/>
      <c r="L136" s="524"/>
      <c r="M136" s="499"/>
      <c r="N136" s="510"/>
      <c r="O136" s="510"/>
      <c r="P136" s="510"/>
      <c r="Q136" s="517"/>
      <c r="R136" s="610" t="s">
        <v>4956</v>
      </c>
      <c r="S136" s="609" t="s">
        <v>4957</v>
      </c>
      <c r="T136" s="609" t="s">
        <v>1567</v>
      </c>
      <c r="U136" s="611" t="s">
        <v>4958</v>
      </c>
    </row>
    <row r="137" spans="1:21" s="267" customFormat="1" ht="56.4" customHeight="1" thickBot="1">
      <c r="A137" s="518"/>
      <c r="B137" s="521"/>
      <c r="C137" s="522"/>
      <c r="D137" s="649"/>
      <c r="E137" s="649"/>
      <c r="F137" s="527"/>
      <c r="G137" s="528"/>
      <c r="H137" s="529"/>
      <c r="I137" s="530"/>
      <c r="J137" s="529"/>
      <c r="K137" s="529"/>
      <c r="L137" s="532"/>
      <c r="M137" s="649"/>
      <c r="N137" s="650"/>
      <c r="O137" s="650"/>
      <c r="P137" s="650"/>
      <c r="Q137" s="518"/>
      <c r="R137" s="618" t="s">
        <v>5234</v>
      </c>
      <c r="S137" s="615" t="s">
        <v>5235</v>
      </c>
      <c r="T137" s="615" t="s">
        <v>1567</v>
      </c>
      <c r="U137" s="616" t="s">
        <v>1740</v>
      </c>
    </row>
    <row r="138" spans="1:21" s="267" customFormat="1" ht="79.2" customHeight="1">
      <c r="A138" s="517">
        <v>52</v>
      </c>
      <c r="B138" s="519" t="s">
        <v>1927</v>
      </c>
      <c r="C138" s="520" t="s">
        <v>1926</v>
      </c>
      <c r="D138" s="499" t="s">
        <v>11</v>
      </c>
      <c r="E138" s="499" t="s">
        <v>1569</v>
      </c>
      <c r="F138" s="523" t="s">
        <v>3042</v>
      </c>
      <c r="G138" s="507" t="s">
        <v>11</v>
      </c>
      <c r="H138" s="509"/>
      <c r="I138" s="506"/>
      <c r="J138" s="509" t="s">
        <v>3043</v>
      </c>
      <c r="K138" s="509"/>
      <c r="L138" s="524" t="s">
        <v>3044</v>
      </c>
      <c r="M138" s="499" t="s">
        <v>11</v>
      </c>
      <c r="N138" s="510" t="s">
        <v>5182</v>
      </c>
      <c r="O138" s="510" t="s">
        <v>5312</v>
      </c>
      <c r="P138" s="510"/>
      <c r="Q138" s="517" t="s">
        <v>5135</v>
      </c>
      <c r="R138" s="610" t="s">
        <v>3045</v>
      </c>
      <c r="S138" s="609" t="s">
        <v>3046</v>
      </c>
      <c r="T138" s="609" t="s">
        <v>3047</v>
      </c>
      <c r="U138" s="611" t="s">
        <v>3048</v>
      </c>
    </row>
    <row r="139" spans="1:21" s="267" customFormat="1" ht="79.2" customHeight="1">
      <c r="A139" s="517"/>
      <c r="B139" s="519"/>
      <c r="C139" s="520"/>
      <c r="D139" s="499"/>
      <c r="E139" s="499"/>
      <c r="F139" s="523"/>
      <c r="G139" s="507"/>
      <c r="H139" s="509"/>
      <c r="I139" s="506"/>
      <c r="J139" s="509"/>
      <c r="K139" s="509"/>
      <c r="L139" s="524"/>
      <c r="M139" s="499"/>
      <c r="N139" s="510"/>
      <c r="O139" s="510"/>
      <c r="P139" s="510"/>
      <c r="Q139" s="517"/>
      <c r="R139" s="610" t="s">
        <v>3049</v>
      </c>
      <c r="S139" s="609" t="s">
        <v>3050</v>
      </c>
      <c r="T139" s="609" t="s">
        <v>1567</v>
      </c>
      <c r="U139" s="611" t="s">
        <v>1740</v>
      </c>
    </row>
    <row r="140" spans="1:21" s="267" customFormat="1" ht="79.2" customHeight="1" thickBot="1">
      <c r="A140" s="517"/>
      <c r="B140" s="519"/>
      <c r="C140" s="520"/>
      <c r="D140" s="499"/>
      <c r="E140" s="499"/>
      <c r="F140" s="523"/>
      <c r="G140" s="507"/>
      <c r="H140" s="509"/>
      <c r="I140" s="506"/>
      <c r="J140" s="509"/>
      <c r="K140" s="509"/>
      <c r="L140" s="524"/>
      <c r="M140" s="499"/>
      <c r="N140" s="510"/>
      <c r="O140" s="510"/>
      <c r="P140" s="510"/>
      <c r="Q140" s="517"/>
      <c r="R140" s="610" t="s">
        <v>3051</v>
      </c>
      <c r="S140" s="609" t="s">
        <v>3052</v>
      </c>
      <c r="T140" s="609" t="s">
        <v>3053</v>
      </c>
      <c r="U140" s="611" t="s">
        <v>3054</v>
      </c>
    </row>
    <row r="141" spans="1:21" s="267" customFormat="1" ht="60" customHeight="1" thickBot="1">
      <c r="A141" s="653">
        <v>53</v>
      </c>
      <c r="B141" s="654" t="s">
        <v>1929</v>
      </c>
      <c r="C141" s="655" t="s">
        <v>1928</v>
      </c>
      <c r="D141" s="656" t="s">
        <v>2372</v>
      </c>
      <c r="E141" s="656" t="s">
        <v>1569</v>
      </c>
      <c r="F141" s="657" t="s">
        <v>2372</v>
      </c>
      <c r="G141" s="658"/>
      <c r="H141" s="659"/>
      <c r="I141" s="707" t="s">
        <v>4971</v>
      </c>
      <c r="J141" s="659"/>
      <c r="K141" s="659"/>
      <c r="L141" s="662" t="s">
        <v>2372</v>
      </c>
      <c r="M141" s="656"/>
      <c r="N141" s="663" t="s">
        <v>5183</v>
      </c>
      <c r="O141" s="663"/>
      <c r="P141" s="663"/>
      <c r="Q141" s="678" t="s">
        <v>5095</v>
      </c>
      <c r="R141" s="664" t="s">
        <v>3055</v>
      </c>
      <c r="S141" s="665" t="s">
        <v>3056</v>
      </c>
      <c r="T141" s="665" t="s">
        <v>3057</v>
      </c>
      <c r="U141" s="666" t="s">
        <v>3058</v>
      </c>
    </row>
    <row r="142" spans="1:21" s="267" customFormat="1" ht="139.19999999999999" customHeight="1">
      <c r="A142" s="517">
        <v>54</v>
      </c>
      <c r="B142" s="519" t="s">
        <v>1931</v>
      </c>
      <c r="C142" s="520" t="s">
        <v>1930</v>
      </c>
      <c r="D142" s="499" t="s">
        <v>2396</v>
      </c>
      <c r="E142" s="499" t="s">
        <v>1569</v>
      </c>
      <c r="F142" s="523" t="s">
        <v>2396</v>
      </c>
      <c r="G142" s="507" t="s">
        <v>3059</v>
      </c>
      <c r="H142" s="511"/>
      <c r="I142" s="513"/>
      <c r="J142" s="511"/>
      <c r="K142" s="511"/>
      <c r="L142" s="524" t="s">
        <v>2396</v>
      </c>
      <c r="M142" s="499"/>
      <c r="N142" s="510"/>
      <c r="O142" s="510" t="s">
        <v>5313</v>
      </c>
      <c r="P142" s="510"/>
      <c r="Q142" s="517" t="s">
        <v>5136</v>
      </c>
      <c r="R142" s="613" t="s">
        <v>3060</v>
      </c>
      <c r="S142" s="614" t="s">
        <v>3061</v>
      </c>
      <c r="T142" s="609" t="s">
        <v>3062</v>
      </c>
      <c r="U142" s="611" t="s">
        <v>3063</v>
      </c>
    </row>
    <row r="143" spans="1:21" s="267" customFormat="1" ht="129" customHeight="1">
      <c r="A143" s="517"/>
      <c r="B143" s="519"/>
      <c r="C143" s="520"/>
      <c r="D143" s="499"/>
      <c r="E143" s="499"/>
      <c r="F143" s="523"/>
      <c r="G143" s="507"/>
      <c r="H143" s="511"/>
      <c r="I143" s="513"/>
      <c r="J143" s="511"/>
      <c r="K143" s="511"/>
      <c r="L143" s="524"/>
      <c r="M143" s="499"/>
      <c r="N143" s="510"/>
      <c r="O143" s="510" t="s">
        <v>5314</v>
      </c>
      <c r="P143" s="510"/>
      <c r="Q143" s="517"/>
      <c r="R143" s="610" t="s">
        <v>3064</v>
      </c>
      <c r="S143" s="609" t="s">
        <v>3065</v>
      </c>
      <c r="T143" s="609" t="s">
        <v>1567</v>
      </c>
      <c r="U143" s="611" t="s">
        <v>3066</v>
      </c>
    </row>
    <row r="144" spans="1:21" s="267" customFormat="1" ht="88.2" customHeight="1" thickBot="1">
      <c r="A144" s="517"/>
      <c r="B144" s="519"/>
      <c r="C144" s="520"/>
      <c r="D144" s="499"/>
      <c r="E144" s="499"/>
      <c r="F144" s="523"/>
      <c r="G144" s="507"/>
      <c r="H144" s="511"/>
      <c r="I144" s="513"/>
      <c r="J144" s="511"/>
      <c r="K144" s="511"/>
      <c r="L144" s="524"/>
      <c r="M144" s="499"/>
      <c r="N144" s="510"/>
      <c r="O144" s="510"/>
      <c r="P144" s="510"/>
      <c r="Q144" s="517"/>
      <c r="R144" s="610" t="s">
        <v>5236</v>
      </c>
      <c r="S144" s="609" t="s">
        <v>5237</v>
      </c>
      <c r="T144" s="609" t="s">
        <v>5238</v>
      </c>
      <c r="U144" s="611" t="s">
        <v>5239</v>
      </c>
    </row>
    <row r="145" spans="1:21" s="267" customFormat="1" ht="69" customHeight="1" thickBot="1">
      <c r="A145" s="653">
        <v>55</v>
      </c>
      <c r="B145" s="654" t="s">
        <v>1933</v>
      </c>
      <c r="C145" s="655" t="s">
        <v>1932</v>
      </c>
      <c r="D145" s="656" t="s">
        <v>3067</v>
      </c>
      <c r="E145" s="656" t="s">
        <v>1569</v>
      </c>
      <c r="F145" s="657" t="s">
        <v>3067</v>
      </c>
      <c r="G145" s="658"/>
      <c r="H145" s="658"/>
      <c r="I145" s="660"/>
      <c r="J145" s="661"/>
      <c r="K145" s="661"/>
      <c r="L145" s="662"/>
      <c r="M145" s="656"/>
      <c r="N145" s="663"/>
      <c r="O145" s="663"/>
      <c r="P145" s="663"/>
      <c r="Q145" s="678" t="s">
        <v>5092</v>
      </c>
      <c r="R145" s="664" t="s">
        <v>3068</v>
      </c>
      <c r="S145" s="665" t="s">
        <v>3069</v>
      </c>
      <c r="T145" s="665" t="s">
        <v>3070</v>
      </c>
      <c r="U145" s="666"/>
    </row>
    <row r="146" spans="1:21" s="267" customFormat="1" ht="84" customHeight="1">
      <c r="A146" s="517">
        <v>56</v>
      </c>
      <c r="B146" s="519" t="s">
        <v>1935</v>
      </c>
      <c r="C146" s="520" t="s">
        <v>1934</v>
      </c>
      <c r="D146" s="499" t="s">
        <v>5329</v>
      </c>
      <c r="E146" s="499" t="s">
        <v>1569</v>
      </c>
      <c r="F146" s="523" t="s">
        <v>2117</v>
      </c>
      <c r="G146" s="507" t="s">
        <v>4916</v>
      </c>
      <c r="H146" s="507" t="s">
        <v>3071</v>
      </c>
      <c r="I146" s="506"/>
      <c r="J146" s="507" t="s">
        <v>3073</v>
      </c>
      <c r="K146" s="499" t="s">
        <v>3072</v>
      </c>
      <c r="L146" s="524" t="s">
        <v>3074</v>
      </c>
      <c r="M146" s="499" t="s">
        <v>2093</v>
      </c>
      <c r="N146" s="510"/>
      <c r="O146" s="510" t="s">
        <v>5315</v>
      </c>
      <c r="P146" s="510" t="s">
        <v>5316</v>
      </c>
      <c r="Q146" s="517" t="s">
        <v>5137</v>
      </c>
      <c r="R146" s="610" t="s">
        <v>3075</v>
      </c>
      <c r="S146" s="609" t="s">
        <v>3076</v>
      </c>
      <c r="T146" s="609" t="s">
        <v>3077</v>
      </c>
      <c r="U146" s="611" t="s">
        <v>3078</v>
      </c>
    </row>
    <row r="147" spans="1:21" s="267" customFormat="1" ht="84" customHeight="1">
      <c r="A147" s="517"/>
      <c r="B147" s="519"/>
      <c r="C147" s="520"/>
      <c r="D147" s="499"/>
      <c r="E147" s="499"/>
      <c r="F147" s="523"/>
      <c r="G147" s="507"/>
      <c r="H147" s="507"/>
      <c r="I147" s="506"/>
      <c r="J147" s="507"/>
      <c r="K147" s="499"/>
      <c r="L147" s="524"/>
      <c r="M147" s="499"/>
      <c r="N147" s="510"/>
      <c r="O147" s="510" t="s">
        <v>5317</v>
      </c>
      <c r="P147" s="510"/>
      <c r="Q147" s="517"/>
      <c r="R147" s="610" t="s">
        <v>3079</v>
      </c>
      <c r="S147" s="609" t="s">
        <v>3080</v>
      </c>
      <c r="T147" s="609" t="s">
        <v>1567</v>
      </c>
      <c r="U147" s="611" t="s">
        <v>3081</v>
      </c>
    </row>
    <row r="148" spans="1:21" s="267" customFormat="1" ht="84" customHeight="1">
      <c r="A148" s="517"/>
      <c r="B148" s="519"/>
      <c r="C148" s="520"/>
      <c r="D148" s="499"/>
      <c r="E148" s="499"/>
      <c r="F148" s="523"/>
      <c r="G148" s="507"/>
      <c r="H148" s="507"/>
      <c r="I148" s="506"/>
      <c r="J148" s="507"/>
      <c r="K148" s="499"/>
      <c r="L148" s="524"/>
      <c r="M148" s="499"/>
      <c r="N148" s="510"/>
      <c r="O148" s="510"/>
      <c r="P148" s="510"/>
      <c r="Q148" s="517"/>
      <c r="R148" s="610" t="s">
        <v>3082</v>
      </c>
      <c r="S148" s="609" t="s">
        <v>3083</v>
      </c>
      <c r="T148" s="609" t="s">
        <v>3084</v>
      </c>
      <c r="U148" s="611" t="s">
        <v>3085</v>
      </c>
    </row>
    <row r="149" spans="1:21" s="267" customFormat="1" ht="84" customHeight="1">
      <c r="A149" s="517"/>
      <c r="B149" s="519"/>
      <c r="C149" s="520"/>
      <c r="D149" s="499"/>
      <c r="E149" s="499"/>
      <c r="F149" s="523"/>
      <c r="G149" s="507"/>
      <c r="H149" s="507"/>
      <c r="I149" s="506"/>
      <c r="J149" s="507"/>
      <c r="K149" s="499"/>
      <c r="L149" s="524"/>
      <c r="M149" s="499"/>
      <c r="N149" s="510"/>
      <c r="O149" s="510"/>
      <c r="P149" s="510"/>
      <c r="Q149" s="517"/>
      <c r="R149" s="610" t="s">
        <v>3086</v>
      </c>
      <c r="S149" s="609" t="s">
        <v>3069</v>
      </c>
      <c r="T149" s="609" t="s">
        <v>3087</v>
      </c>
      <c r="U149" s="611">
        <v>32846279</v>
      </c>
    </row>
    <row r="150" spans="1:21" s="267" customFormat="1" ht="84" customHeight="1">
      <c r="A150" s="517"/>
      <c r="B150" s="519"/>
      <c r="C150" s="520"/>
      <c r="D150" s="499"/>
      <c r="E150" s="499"/>
      <c r="F150" s="523"/>
      <c r="G150" s="507"/>
      <c r="H150" s="507"/>
      <c r="I150" s="506"/>
      <c r="J150" s="507"/>
      <c r="K150" s="499"/>
      <c r="L150" s="524"/>
      <c r="M150" s="499"/>
      <c r="N150" s="510"/>
      <c r="O150" s="510"/>
      <c r="P150" s="510"/>
      <c r="Q150" s="517"/>
      <c r="R150" s="610" t="s">
        <v>3088</v>
      </c>
      <c r="S150" s="609" t="s">
        <v>3089</v>
      </c>
      <c r="T150" s="609" t="s">
        <v>1567</v>
      </c>
      <c r="U150" s="611" t="s">
        <v>3090</v>
      </c>
    </row>
    <row r="151" spans="1:21" s="267" customFormat="1" ht="84" customHeight="1">
      <c r="A151" s="517"/>
      <c r="B151" s="519"/>
      <c r="C151" s="520"/>
      <c r="D151" s="499"/>
      <c r="E151" s="499"/>
      <c r="F151" s="523"/>
      <c r="G151" s="507"/>
      <c r="H151" s="507"/>
      <c r="I151" s="506"/>
      <c r="J151" s="507"/>
      <c r="K151" s="499"/>
      <c r="L151" s="524"/>
      <c r="M151" s="499"/>
      <c r="N151" s="510"/>
      <c r="O151" s="510"/>
      <c r="P151" s="510"/>
      <c r="Q151" s="517"/>
      <c r="R151" s="610" t="s">
        <v>3091</v>
      </c>
      <c r="S151" s="609" t="s">
        <v>3092</v>
      </c>
      <c r="T151" s="609" t="s">
        <v>3093</v>
      </c>
      <c r="U151" s="611" t="s">
        <v>3094</v>
      </c>
    </row>
    <row r="152" spans="1:21" s="267" customFormat="1" ht="84" customHeight="1" thickBot="1">
      <c r="A152" s="517"/>
      <c r="B152" s="519"/>
      <c r="C152" s="520"/>
      <c r="D152" s="499"/>
      <c r="E152" s="499"/>
      <c r="F152" s="523"/>
      <c r="G152" s="507"/>
      <c r="H152" s="507"/>
      <c r="I152" s="506"/>
      <c r="J152" s="507"/>
      <c r="K152" s="499"/>
      <c r="L152" s="524"/>
      <c r="M152" s="499"/>
      <c r="N152" s="510"/>
      <c r="O152" s="510"/>
      <c r="P152" s="510"/>
      <c r="Q152" s="517"/>
      <c r="R152" s="610" t="s">
        <v>3095</v>
      </c>
      <c r="S152" s="609" t="s">
        <v>3096</v>
      </c>
      <c r="T152" s="609" t="s">
        <v>3097</v>
      </c>
      <c r="U152" s="611" t="s">
        <v>3098</v>
      </c>
    </row>
    <row r="153" spans="1:21" s="267" customFormat="1" ht="79.8" customHeight="1">
      <c r="A153" s="636">
        <v>57</v>
      </c>
      <c r="B153" s="637" t="s">
        <v>1937</v>
      </c>
      <c r="C153" s="638" t="s">
        <v>1936</v>
      </c>
      <c r="D153" s="639" t="s">
        <v>1751</v>
      </c>
      <c r="E153" s="639" t="s">
        <v>2022</v>
      </c>
      <c r="F153" s="640" t="s">
        <v>2225</v>
      </c>
      <c r="G153" s="641"/>
      <c r="H153" s="642"/>
      <c r="I153" s="643"/>
      <c r="J153" s="689"/>
      <c r="K153" s="641" t="s">
        <v>3099</v>
      </c>
      <c r="L153" s="644" t="s">
        <v>1751</v>
      </c>
      <c r="M153" s="639"/>
      <c r="N153" s="645"/>
      <c r="O153" s="645" t="s">
        <v>5318</v>
      </c>
      <c r="P153" s="645" t="s">
        <v>5319</v>
      </c>
      <c r="Q153" s="636" t="s">
        <v>5138</v>
      </c>
      <c r="R153" s="646" t="s">
        <v>3100</v>
      </c>
      <c r="S153" s="647" t="s">
        <v>3101</v>
      </c>
      <c r="T153" s="647" t="s">
        <v>3102</v>
      </c>
      <c r="U153" s="648" t="s">
        <v>3103</v>
      </c>
    </row>
    <row r="154" spans="1:21" s="267" customFormat="1" ht="79.8" customHeight="1" thickBot="1">
      <c r="A154" s="518"/>
      <c r="B154" s="521"/>
      <c r="C154" s="522"/>
      <c r="D154" s="649"/>
      <c r="E154" s="649"/>
      <c r="F154" s="527"/>
      <c r="G154" s="528"/>
      <c r="H154" s="529"/>
      <c r="I154" s="530"/>
      <c r="J154" s="695"/>
      <c r="K154" s="528"/>
      <c r="L154" s="532"/>
      <c r="M154" s="649"/>
      <c r="N154" s="650"/>
      <c r="O154" s="650"/>
      <c r="P154" s="650"/>
      <c r="Q154" s="518"/>
      <c r="R154" s="618" t="s">
        <v>3104</v>
      </c>
      <c r="S154" s="615" t="s">
        <v>3105</v>
      </c>
      <c r="T154" s="615" t="s">
        <v>1567</v>
      </c>
      <c r="U154" s="616"/>
    </row>
    <row r="155" spans="1:21" s="267" customFormat="1" ht="139.80000000000001" customHeight="1">
      <c r="A155" s="517">
        <v>58</v>
      </c>
      <c r="B155" s="519" t="s">
        <v>1939</v>
      </c>
      <c r="C155" s="520" t="s">
        <v>1938</v>
      </c>
      <c r="D155" s="499" t="s">
        <v>3106</v>
      </c>
      <c r="E155" s="499" t="s">
        <v>2022</v>
      </c>
      <c r="F155" s="523" t="s">
        <v>3107</v>
      </c>
      <c r="G155" s="507"/>
      <c r="H155" s="511"/>
      <c r="I155" s="506"/>
      <c r="J155" s="509"/>
      <c r="K155" s="511"/>
      <c r="L155" s="524" t="s">
        <v>3106</v>
      </c>
      <c r="M155" s="499"/>
      <c r="N155" s="510"/>
      <c r="O155" s="510" t="s">
        <v>5320</v>
      </c>
      <c r="P155" s="510"/>
      <c r="Q155" s="517" t="s">
        <v>5139</v>
      </c>
      <c r="R155" s="610" t="s">
        <v>3108</v>
      </c>
      <c r="S155" s="609" t="s">
        <v>3109</v>
      </c>
      <c r="T155" s="609" t="s">
        <v>3110</v>
      </c>
      <c r="U155" s="611" t="s">
        <v>3111</v>
      </c>
    </row>
    <row r="156" spans="1:21" s="267" customFormat="1" ht="66.599999999999994" customHeight="1">
      <c r="A156" s="517"/>
      <c r="B156" s="519"/>
      <c r="C156" s="520"/>
      <c r="D156" s="499"/>
      <c r="E156" s="499"/>
      <c r="F156" s="523"/>
      <c r="G156" s="508"/>
      <c r="H156" s="511"/>
      <c r="I156" s="506"/>
      <c r="J156" s="509"/>
      <c r="K156" s="511"/>
      <c r="L156" s="524"/>
      <c r="M156" s="499"/>
      <c r="N156" s="510"/>
      <c r="O156" s="510"/>
      <c r="P156" s="510"/>
      <c r="Q156" s="517"/>
      <c r="R156" s="610" t="s">
        <v>3112</v>
      </c>
      <c r="S156" s="609" t="s">
        <v>3113</v>
      </c>
      <c r="T156" s="609" t="s">
        <v>1567</v>
      </c>
      <c r="U156" s="611"/>
    </row>
    <row r="157" spans="1:21" s="267" customFormat="1" ht="66.599999999999994" customHeight="1" thickBot="1">
      <c r="A157" s="517"/>
      <c r="B157" s="519"/>
      <c r="C157" s="520"/>
      <c r="D157" s="499"/>
      <c r="E157" s="499"/>
      <c r="F157" s="523"/>
      <c r="G157" s="508"/>
      <c r="H157" s="511"/>
      <c r="I157" s="506"/>
      <c r="J157" s="509"/>
      <c r="K157" s="511"/>
      <c r="L157" s="524"/>
      <c r="M157" s="499"/>
      <c r="N157" s="510"/>
      <c r="O157" s="510"/>
      <c r="P157" s="510"/>
      <c r="Q157" s="517"/>
      <c r="R157" s="610" t="s">
        <v>5240</v>
      </c>
      <c r="S157" s="609" t="s">
        <v>5241</v>
      </c>
      <c r="T157" s="609" t="s">
        <v>5242</v>
      </c>
      <c r="U157" s="611">
        <v>31966882</v>
      </c>
    </row>
    <row r="158" spans="1:21" s="267" customFormat="1" ht="76.8" customHeight="1">
      <c r="A158" s="636">
        <v>59</v>
      </c>
      <c r="B158" s="637" t="s">
        <v>1941</v>
      </c>
      <c r="C158" s="638" t="s">
        <v>1940</v>
      </c>
      <c r="D158" s="639" t="s">
        <v>1475</v>
      </c>
      <c r="E158" s="639" t="s">
        <v>1569</v>
      </c>
      <c r="F158" s="640" t="s">
        <v>1475</v>
      </c>
      <c r="G158" s="673" t="s">
        <v>3114</v>
      </c>
      <c r="H158" s="651"/>
      <c r="I158" s="651" t="s">
        <v>4972</v>
      </c>
      <c r="J158" s="651"/>
      <c r="K158" s="651" t="s">
        <v>1475</v>
      </c>
      <c r="L158" s="644" t="s">
        <v>3115</v>
      </c>
      <c r="M158" s="639"/>
      <c r="N158" s="645"/>
      <c r="O158" s="645" t="s">
        <v>5321</v>
      </c>
      <c r="P158" s="645"/>
      <c r="Q158" s="636" t="s">
        <v>5140</v>
      </c>
      <c r="R158" s="646" t="s">
        <v>3116</v>
      </c>
      <c r="S158" s="647" t="s">
        <v>3117</v>
      </c>
      <c r="T158" s="647" t="s">
        <v>3118</v>
      </c>
      <c r="U158" s="648" t="s">
        <v>3119</v>
      </c>
    </row>
    <row r="159" spans="1:21" s="267" customFormat="1" ht="76.8" customHeight="1">
      <c r="A159" s="517"/>
      <c r="B159" s="519"/>
      <c r="C159" s="520"/>
      <c r="D159" s="499"/>
      <c r="E159" s="499"/>
      <c r="F159" s="523"/>
      <c r="G159" s="508"/>
      <c r="H159" s="511"/>
      <c r="I159" s="513"/>
      <c r="J159" s="511"/>
      <c r="K159" s="511"/>
      <c r="L159" s="524"/>
      <c r="M159" s="499"/>
      <c r="N159" s="510"/>
      <c r="O159" s="510"/>
      <c r="P159" s="510"/>
      <c r="Q159" s="517"/>
      <c r="R159" s="610" t="s">
        <v>3120</v>
      </c>
      <c r="S159" s="609" t="s">
        <v>3121</v>
      </c>
      <c r="T159" s="609" t="s">
        <v>3122</v>
      </c>
      <c r="U159" s="611" t="s">
        <v>3123</v>
      </c>
    </row>
    <row r="160" spans="1:21" s="267" customFormat="1" ht="76.8" customHeight="1" thickBot="1">
      <c r="A160" s="518"/>
      <c r="B160" s="521"/>
      <c r="C160" s="522"/>
      <c r="D160" s="649"/>
      <c r="E160" s="649"/>
      <c r="F160" s="527"/>
      <c r="G160" s="672"/>
      <c r="H160" s="652"/>
      <c r="I160" s="680"/>
      <c r="J160" s="652"/>
      <c r="K160" s="652"/>
      <c r="L160" s="532"/>
      <c r="M160" s="649"/>
      <c r="N160" s="650"/>
      <c r="O160" s="650"/>
      <c r="P160" s="650"/>
      <c r="Q160" s="518"/>
      <c r="R160" s="618" t="s">
        <v>3124</v>
      </c>
      <c r="S160" s="615" t="s">
        <v>2964</v>
      </c>
      <c r="T160" s="615" t="s">
        <v>1567</v>
      </c>
      <c r="U160" s="616"/>
    </row>
    <row r="161" spans="1:21" s="267" customFormat="1" ht="108" customHeight="1">
      <c r="A161" s="517">
        <v>60</v>
      </c>
      <c r="B161" s="519" t="s">
        <v>1943</v>
      </c>
      <c r="C161" s="520" t="s">
        <v>1942</v>
      </c>
      <c r="D161" s="499" t="s">
        <v>3125</v>
      </c>
      <c r="E161" s="499" t="s">
        <v>1569</v>
      </c>
      <c r="F161" s="523" t="s">
        <v>2546</v>
      </c>
      <c r="G161" s="508" t="s">
        <v>3125</v>
      </c>
      <c r="H161" s="509"/>
      <c r="I161" s="506"/>
      <c r="J161" s="507" t="s">
        <v>3126</v>
      </c>
      <c r="K161" s="509"/>
      <c r="L161" s="524" t="s">
        <v>3127</v>
      </c>
      <c r="M161" s="499" t="s">
        <v>5184</v>
      </c>
      <c r="N161" s="510" t="s">
        <v>5185</v>
      </c>
      <c r="O161" s="510" t="s">
        <v>5322</v>
      </c>
      <c r="P161" s="510" t="s">
        <v>5325</v>
      </c>
      <c r="Q161" s="517" t="s">
        <v>5141</v>
      </c>
      <c r="R161" s="610" t="s">
        <v>3128</v>
      </c>
      <c r="S161" s="609" t="s">
        <v>3129</v>
      </c>
      <c r="T161" s="609" t="s">
        <v>3130</v>
      </c>
      <c r="U161" s="611" t="s">
        <v>3131</v>
      </c>
    </row>
    <row r="162" spans="1:21" s="267" customFormat="1" ht="76.8" customHeight="1">
      <c r="A162" s="517"/>
      <c r="B162" s="519"/>
      <c r="C162" s="520"/>
      <c r="D162" s="499"/>
      <c r="E162" s="499"/>
      <c r="F162" s="523"/>
      <c r="G162" s="508"/>
      <c r="H162" s="509"/>
      <c r="I162" s="506"/>
      <c r="J162" s="507"/>
      <c r="K162" s="516"/>
      <c r="L162" s="524"/>
      <c r="M162" s="499"/>
      <c r="N162" s="510"/>
      <c r="O162" s="510" t="s">
        <v>5324</v>
      </c>
      <c r="P162" s="510"/>
      <c r="Q162" s="517"/>
      <c r="R162" s="610" t="s">
        <v>3132</v>
      </c>
      <c r="S162" s="609" t="s">
        <v>3133</v>
      </c>
      <c r="T162" s="609" t="s">
        <v>3134</v>
      </c>
      <c r="U162" s="611" t="s">
        <v>3135</v>
      </c>
    </row>
    <row r="163" spans="1:21" s="267" customFormat="1" ht="76.8" customHeight="1">
      <c r="A163" s="517"/>
      <c r="B163" s="519"/>
      <c r="C163" s="520"/>
      <c r="D163" s="499"/>
      <c r="E163" s="499"/>
      <c r="F163" s="523"/>
      <c r="G163" s="508"/>
      <c r="H163" s="509"/>
      <c r="I163" s="506"/>
      <c r="J163" s="507"/>
      <c r="K163" s="516"/>
      <c r="L163" s="524"/>
      <c r="M163" s="499"/>
      <c r="N163" s="510"/>
      <c r="O163" s="510" t="s">
        <v>5323</v>
      </c>
      <c r="P163" s="510"/>
      <c r="Q163" s="517"/>
      <c r="R163" s="610" t="s">
        <v>3136</v>
      </c>
      <c r="S163" s="609" t="s">
        <v>3137</v>
      </c>
      <c r="T163" s="609" t="s">
        <v>3138</v>
      </c>
      <c r="U163" s="611"/>
    </row>
    <row r="164" spans="1:21" s="267" customFormat="1" ht="76.8" customHeight="1">
      <c r="A164" s="517"/>
      <c r="B164" s="519"/>
      <c r="C164" s="520"/>
      <c r="D164" s="499"/>
      <c r="E164" s="499"/>
      <c r="F164" s="523"/>
      <c r="G164" s="508"/>
      <c r="H164" s="509"/>
      <c r="I164" s="506"/>
      <c r="J164" s="507"/>
      <c r="K164" s="516"/>
      <c r="L164" s="524"/>
      <c r="M164" s="499"/>
      <c r="N164" s="510"/>
      <c r="O164" s="510"/>
      <c r="P164" s="510"/>
      <c r="Q164" s="517"/>
      <c r="R164" s="610" t="s">
        <v>3139</v>
      </c>
      <c r="S164" s="609" t="s">
        <v>3140</v>
      </c>
      <c r="T164" s="609" t="s">
        <v>1567</v>
      </c>
      <c r="U164" s="611" t="s">
        <v>3141</v>
      </c>
    </row>
    <row r="165" spans="1:21" s="267" customFormat="1" ht="76.8" customHeight="1" thickBot="1">
      <c r="A165" s="517"/>
      <c r="B165" s="519"/>
      <c r="C165" s="520"/>
      <c r="D165" s="499"/>
      <c r="E165" s="499"/>
      <c r="F165" s="523"/>
      <c r="G165" s="508"/>
      <c r="H165" s="509"/>
      <c r="I165" s="506"/>
      <c r="J165" s="507"/>
      <c r="K165" s="516"/>
      <c r="L165" s="524"/>
      <c r="M165" s="499"/>
      <c r="N165" s="510"/>
      <c r="O165" s="510"/>
      <c r="P165" s="510"/>
      <c r="Q165" s="517"/>
      <c r="R165" s="610" t="s">
        <v>3142</v>
      </c>
      <c r="S165" s="609" t="s">
        <v>3143</v>
      </c>
      <c r="T165" s="609" t="s">
        <v>3144</v>
      </c>
      <c r="U165" s="611">
        <v>33677556</v>
      </c>
    </row>
    <row r="166" spans="1:21" s="267" customFormat="1" ht="88.2" customHeight="1" thickBot="1">
      <c r="A166" s="653">
        <v>61</v>
      </c>
      <c r="B166" s="654" t="s">
        <v>1945</v>
      </c>
      <c r="C166" s="655" t="s">
        <v>1944</v>
      </c>
      <c r="D166" s="656" t="s">
        <v>2262</v>
      </c>
      <c r="E166" s="656" t="s">
        <v>1569</v>
      </c>
      <c r="F166" s="657" t="s">
        <v>2262</v>
      </c>
      <c r="G166" s="658"/>
      <c r="H166" s="661"/>
      <c r="I166" s="660"/>
      <c r="J166" s="661"/>
      <c r="K166" s="685" t="s">
        <v>2262</v>
      </c>
      <c r="L166" s="662" t="s">
        <v>2262</v>
      </c>
      <c r="M166" s="656"/>
      <c r="N166" s="663"/>
      <c r="O166" s="663"/>
      <c r="P166" s="663"/>
      <c r="Q166" s="678" t="s">
        <v>5092</v>
      </c>
      <c r="R166" s="664" t="s">
        <v>3145</v>
      </c>
      <c r="S166" s="665" t="s">
        <v>3146</v>
      </c>
      <c r="T166" s="665" t="s">
        <v>3147</v>
      </c>
      <c r="U166" s="666" t="s">
        <v>3148</v>
      </c>
    </row>
  </sheetData>
  <mergeCells count="6">
    <mergeCell ref="R4:U4"/>
    <mergeCell ref="A2:L2"/>
    <mergeCell ref="A1:L1"/>
    <mergeCell ref="B4:C4"/>
    <mergeCell ref="F4:L4"/>
    <mergeCell ref="M4:P4"/>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F7C7F-6EF2-442B-AD17-85A9FA0C4260}">
  <dimension ref="A1:AN66"/>
  <sheetViews>
    <sheetView workbookViewId="0">
      <selection sqref="A1:N1"/>
    </sheetView>
  </sheetViews>
  <sheetFormatPr defaultRowHeight="14.4"/>
  <cols>
    <col min="1" max="1" width="11.44140625" style="204" bestFit="1" customWidth="1"/>
    <col min="2" max="2" width="18.5546875" style="204" bestFit="1" customWidth="1"/>
    <col min="3" max="3" width="14.77734375" style="204" bestFit="1" customWidth="1"/>
    <col min="4" max="4" width="9.5546875" style="204" customWidth="1"/>
    <col min="5" max="5" width="10.109375" style="494" bestFit="1" customWidth="1"/>
    <col min="6" max="6" width="9.77734375" style="495" bestFit="1" customWidth="1"/>
    <col min="7" max="7" width="10.109375" style="204" customWidth="1"/>
    <col min="8" max="8" width="9.88671875" style="494" customWidth="1"/>
    <col min="9" max="9" width="9.77734375" style="495" bestFit="1" customWidth="1"/>
    <col min="10" max="10" width="9.44140625" style="204" customWidth="1"/>
    <col min="11" max="11" width="10.109375" style="494" bestFit="1" customWidth="1"/>
    <col min="12" max="12" width="9.77734375" style="495" bestFit="1" customWidth="1"/>
    <col min="13" max="13" width="9.21875" style="204" bestFit="1" customWidth="1"/>
    <col min="14" max="14" width="10.109375" style="494" bestFit="1" customWidth="1"/>
    <col min="15" max="15" width="9.77734375" style="495" bestFit="1" customWidth="1"/>
    <col min="16" max="16" width="9.21875" style="204" bestFit="1" customWidth="1"/>
    <col min="17" max="17" width="10.109375" style="494" bestFit="1" customWidth="1"/>
    <col min="18" max="18" width="9.77734375" style="495" bestFit="1" customWidth="1"/>
    <col min="19" max="19" width="9.21875" style="204" bestFit="1" customWidth="1"/>
    <col min="20" max="20" width="10.109375" style="494" bestFit="1" customWidth="1"/>
    <col min="21" max="21" width="9.77734375" style="495" bestFit="1" customWidth="1"/>
    <col min="22" max="22" width="9.21875" style="204" bestFit="1" customWidth="1"/>
    <col min="23" max="23" width="10.109375" style="494" bestFit="1" customWidth="1"/>
    <col min="24" max="24" width="9.77734375" style="495" bestFit="1" customWidth="1"/>
    <col min="26" max="26" width="9.5546875" customWidth="1"/>
  </cols>
  <sheetData>
    <row r="1" spans="1:40" s="21" customFormat="1" ht="13.8" customHeight="1">
      <c r="A1" s="738" t="s">
        <v>5348</v>
      </c>
      <c r="B1" s="738"/>
      <c r="C1" s="738"/>
      <c r="D1" s="738"/>
      <c r="E1" s="738"/>
      <c r="F1" s="738"/>
      <c r="G1" s="738"/>
      <c r="H1" s="738"/>
      <c r="I1" s="738"/>
      <c r="J1" s="738"/>
      <c r="K1" s="738"/>
      <c r="L1" s="738"/>
      <c r="M1" s="738"/>
      <c r="N1" s="738"/>
    </row>
    <row r="2" spans="1:40" s="234" customFormat="1" ht="56.4" customHeight="1">
      <c r="A2" s="755" t="s">
        <v>5077</v>
      </c>
      <c r="B2" s="755"/>
      <c r="C2" s="755"/>
      <c r="D2" s="755"/>
      <c r="E2" s="755"/>
      <c r="F2" s="755"/>
      <c r="G2" s="755"/>
      <c r="H2" s="755"/>
      <c r="I2" s="755"/>
      <c r="J2" s="755"/>
      <c r="K2" s="755"/>
      <c r="L2" s="755"/>
      <c r="M2" s="755"/>
      <c r="N2" s="755"/>
      <c r="O2" s="755"/>
      <c r="P2" s="755"/>
      <c r="Q2" s="755"/>
      <c r="R2" s="755"/>
      <c r="S2" s="755"/>
      <c r="V2" s="235"/>
      <c r="W2" s="235"/>
      <c r="X2" s="235"/>
      <c r="Y2" s="235"/>
      <c r="Z2" s="235"/>
      <c r="AA2" s="235"/>
      <c r="AB2" s="235"/>
      <c r="AC2" s="235"/>
      <c r="AD2" s="235"/>
      <c r="AE2" s="235"/>
      <c r="AF2" s="235"/>
      <c r="AG2" s="235"/>
      <c r="AH2" s="235"/>
      <c r="AI2" s="235"/>
      <c r="AJ2" s="235"/>
      <c r="AK2" s="235"/>
      <c r="AL2" s="235"/>
      <c r="AM2" s="235"/>
      <c r="AN2" s="235"/>
    </row>
    <row r="3" spans="1:40" ht="15" thickBot="1"/>
    <row r="4" spans="1:40" ht="14.4" customHeight="1">
      <c r="A4" s="763" t="s">
        <v>5046</v>
      </c>
      <c r="B4" s="764"/>
      <c r="C4" s="765"/>
      <c r="D4" s="757" t="s">
        <v>5047</v>
      </c>
      <c r="E4" s="757"/>
      <c r="F4" s="757"/>
      <c r="G4" s="756" t="s">
        <v>5048</v>
      </c>
      <c r="H4" s="757"/>
      <c r="I4" s="758"/>
      <c r="J4" s="757" t="s">
        <v>5049</v>
      </c>
      <c r="K4" s="757"/>
      <c r="L4" s="757"/>
      <c r="M4" s="756" t="s">
        <v>5050</v>
      </c>
      <c r="N4" s="757"/>
      <c r="O4" s="758"/>
      <c r="P4" s="757" t="s">
        <v>5051</v>
      </c>
      <c r="Q4" s="757"/>
      <c r="R4" s="757"/>
      <c r="S4" s="756" t="s">
        <v>5084</v>
      </c>
      <c r="T4" s="757"/>
      <c r="U4" s="758"/>
      <c r="V4" s="757" t="s">
        <v>5052</v>
      </c>
      <c r="W4" s="757"/>
      <c r="X4" s="757"/>
      <c r="Y4" s="759" t="s">
        <v>5053</v>
      </c>
      <c r="Z4" s="761" t="s">
        <v>1694</v>
      </c>
    </row>
    <row r="5" spans="1:40" ht="43.8" thickBot="1">
      <c r="A5" s="440" t="s">
        <v>5054</v>
      </c>
      <c r="B5" s="441" t="s">
        <v>21</v>
      </c>
      <c r="C5" s="442" t="s">
        <v>5055</v>
      </c>
      <c r="D5" s="443" t="s">
        <v>5056</v>
      </c>
      <c r="E5" s="444" t="s">
        <v>5078</v>
      </c>
      <c r="F5" s="445" t="s">
        <v>5057</v>
      </c>
      <c r="G5" s="440" t="s">
        <v>5056</v>
      </c>
      <c r="H5" s="444" t="s">
        <v>5079</v>
      </c>
      <c r="I5" s="446" t="s">
        <v>5057</v>
      </c>
      <c r="J5" s="443" t="s">
        <v>5056</v>
      </c>
      <c r="K5" s="444" t="s">
        <v>5080</v>
      </c>
      <c r="L5" s="445" t="s">
        <v>5057</v>
      </c>
      <c r="M5" s="440" t="s">
        <v>5056</v>
      </c>
      <c r="N5" s="444" t="s">
        <v>5081</v>
      </c>
      <c r="O5" s="446" t="s">
        <v>5057</v>
      </c>
      <c r="P5" s="443" t="s">
        <v>5056</v>
      </c>
      <c r="Q5" s="444" t="s">
        <v>5082</v>
      </c>
      <c r="R5" s="445" t="s">
        <v>5057</v>
      </c>
      <c r="S5" s="440" t="s">
        <v>5056</v>
      </c>
      <c r="T5" s="444" t="s">
        <v>5083</v>
      </c>
      <c r="U5" s="446" t="s">
        <v>5057</v>
      </c>
      <c r="V5" s="443" t="s">
        <v>5056</v>
      </c>
      <c r="W5" s="444" t="s">
        <v>5085</v>
      </c>
      <c r="X5" s="445" t="s">
        <v>5057</v>
      </c>
      <c r="Y5" s="760"/>
      <c r="Z5" s="762"/>
    </row>
    <row r="6" spans="1:40">
      <c r="A6" s="447" t="s">
        <v>1832</v>
      </c>
      <c r="B6" s="204" t="s">
        <v>1833</v>
      </c>
      <c r="C6" s="448" t="s">
        <v>2622</v>
      </c>
      <c r="D6" s="449"/>
      <c r="E6" s="450">
        <v>1.1999999999999999E-3</v>
      </c>
      <c r="F6" s="451">
        <v>0.72196400000000005</v>
      </c>
      <c r="G6" s="449"/>
      <c r="H6" s="450">
        <v>9.0300000000000005E-4</v>
      </c>
      <c r="I6" s="452">
        <v>4.0143900000000003E-2</v>
      </c>
      <c r="J6" s="431"/>
      <c r="K6" s="450">
        <v>0.34489999999999998</v>
      </c>
      <c r="L6" s="451">
        <v>8.0130099999999996E-2</v>
      </c>
      <c r="M6" s="453"/>
      <c r="N6" s="450">
        <v>0.3054</v>
      </c>
      <c r="O6" s="452">
        <v>8.2319299999999998E-2</v>
      </c>
      <c r="P6" s="431"/>
      <c r="Q6" s="450">
        <v>0.75039999999999996</v>
      </c>
      <c r="R6" s="451">
        <v>6.7601099999999997E-2</v>
      </c>
      <c r="S6" s="453"/>
      <c r="T6" s="450">
        <v>0.4</v>
      </c>
      <c r="U6" s="452">
        <v>2.1612900000000001E-2</v>
      </c>
      <c r="V6" s="431"/>
      <c r="W6" s="450" t="s">
        <v>1740</v>
      </c>
      <c r="X6" s="451">
        <v>2.9193200000000001E-4</v>
      </c>
      <c r="Y6" s="454"/>
      <c r="Z6" s="455"/>
    </row>
    <row r="7" spans="1:40">
      <c r="A7" s="456" t="s">
        <v>1834</v>
      </c>
      <c r="B7" s="457" t="s">
        <v>1835</v>
      </c>
      <c r="C7" s="458" t="s">
        <v>5193</v>
      </c>
      <c r="D7" s="459"/>
      <c r="E7" s="460">
        <v>0.14000000000000001</v>
      </c>
      <c r="F7" s="461">
        <v>1.5107600000000001E-2</v>
      </c>
      <c r="G7" s="459"/>
      <c r="H7" s="460">
        <v>0.84</v>
      </c>
      <c r="I7" s="462">
        <v>0.444243</v>
      </c>
      <c r="J7" s="463"/>
      <c r="K7" s="460">
        <v>4.803E-3</v>
      </c>
      <c r="L7" s="461">
        <v>0.78886199999999995</v>
      </c>
      <c r="M7" s="459"/>
      <c r="N7" s="460">
        <v>4.7379999999999999E-2</v>
      </c>
      <c r="O7" s="462">
        <v>4.3738300000000001E-2</v>
      </c>
      <c r="P7" s="463"/>
      <c r="Q7" s="460">
        <v>0.39829999999999999</v>
      </c>
      <c r="R7" s="461">
        <v>4.8701700000000001E-2</v>
      </c>
      <c r="S7" s="459"/>
      <c r="T7" s="460">
        <v>0.32</v>
      </c>
      <c r="U7" s="462">
        <v>2.9421800000000001E-2</v>
      </c>
      <c r="V7" s="463"/>
      <c r="W7" s="460" t="s">
        <v>1740</v>
      </c>
      <c r="X7" s="461">
        <v>2.0343399999999999E-5</v>
      </c>
      <c r="Y7" s="464"/>
      <c r="Z7" s="465"/>
    </row>
    <row r="8" spans="1:40">
      <c r="A8" s="447" t="s">
        <v>16</v>
      </c>
      <c r="B8" s="204" t="s">
        <v>17</v>
      </c>
      <c r="C8" s="448" t="s">
        <v>18</v>
      </c>
      <c r="D8" s="466"/>
      <c r="E8" s="467">
        <v>1.8E-3</v>
      </c>
      <c r="F8" s="468">
        <v>0.58143</v>
      </c>
      <c r="G8" s="469"/>
      <c r="H8" s="467">
        <v>1.268E-6</v>
      </c>
      <c r="I8" s="470">
        <v>0.98878100000000002</v>
      </c>
      <c r="J8" s="471"/>
      <c r="K8" s="472">
        <v>1.15E-91</v>
      </c>
      <c r="L8" s="473">
        <v>1</v>
      </c>
      <c r="M8" s="469"/>
      <c r="N8" s="472">
        <v>5.0229999999999998E-14</v>
      </c>
      <c r="O8" s="470">
        <v>0.99384099999999997</v>
      </c>
      <c r="P8" s="436"/>
      <c r="Q8" s="467">
        <v>1.308E-2</v>
      </c>
      <c r="R8" s="468">
        <v>0.35286400000000001</v>
      </c>
      <c r="S8" s="466"/>
      <c r="T8" s="467">
        <v>0.31</v>
      </c>
      <c r="U8" s="474">
        <v>2.4009699999999998E-2</v>
      </c>
      <c r="V8" s="436"/>
      <c r="W8" s="467" t="s">
        <v>1740</v>
      </c>
      <c r="X8" s="468">
        <v>8.6362400000000001E-4</v>
      </c>
      <c r="Y8" s="475"/>
      <c r="Z8" s="476"/>
    </row>
    <row r="9" spans="1:40">
      <c r="A9" s="447" t="s">
        <v>1836</v>
      </c>
      <c r="B9" s="204" t="s">
        <v>1837</v>
      </c>
      <c r="C9" s="448" t="s">
        <v>19</v>
      </c>
      <c r="D9" s="466"/>
      <c r="E9" s="467">
        <v>4.9000000000000002E-2</v>
      </c>
      <c r="F9" s="468">
        <v>2.3882999999999999E-3</v>
      </c>
      <c r="G9" s="466"/>
      <c r="H9" s="467">
        <v>1.484E-4</v>
      </c>
      <c r="I9" s="474">
        <v>0.76109700000000002</v>
      </c>
      <c r="J9" s="471"/>
      <c r="K9" s="472">
        <v>5.9959999999999999E-24</v>
      </c>
      <c r="L9" s="473">
        <v>0.98989700000000003</v>
      </c>
      <c r="M9" s="469"/>
      <c r="N9" s="467">
        <v>5.1170000000000003E-6</v>
      </c>
      <c r="O9" s="470">
        <v>0.98213499999999998</v>
      </c>
      <c r="P9" s="436"/>
      <c r="Q9" s="467">
        <v>0.77339999999999998</v>
      </c>
      <c r="R9" s="468">
        <v>2.4783800000000002E-2</v>
      </c>
      <c r="S9" s="466"/>
      <c r="T9" s="467">
        <v>0.15</v>
      </c>
      <c r="U9" s="474">
        <v>0.13494600000000001</v>
      </c>
      <c r="V9" s="436"/>
      <c r="W9" s="467" t="s">
        <v>1740</v>
      </c>
      <c r="X9" s="468">
        <v>4.3033699999999998E-6</v>
      </c>
      <c r="Y9" s="475"/>
      <c r="Z9" s="476"/>
    </row>
    <row r="10" spans="1:40">
      <c r="A10" s="447" t="s">
        <v>1838</v>
      </c>
      <c r="B10" s="204" t="s">
        <v>1839</v>
      </c>
      <c r="C10" s="448" t="s">
        <v>2312</v>
      </c>
      <c r="D10" s="466"/>
      <c r="E10" s="467">
        <v>0.91</v>
      </c>
      <c r="F10" s="468">
        <v>0.111771</v>
      </c>
      <c r="G10" s="466"/>
      <c r="H10" s="467">
        <v>0.1706</v>
      </c>
      <c r="I10" s="474">
        <v>9.72565E-4</v>
      </c>
      <c r="J10" s="436"/>
      <c r="K10" s="467">
        <v>2.639E-2</v>
      </c>
      <c r="L10" s="468">
        <v>0.38927899999999999</v>
      </c>
      <c r="M10" s="466"/>
      <c r="N10" s="467">
        <v>0.18790000000000001</v>
      </c>
      <c r="O10" s="474">
        <v>8.2758799999999993E-2</v>
      </c>
      <c r="P10" s="436"/>
      <c r="Q10" s="467">
        <v>0.80589999999999995</v>
      </c>
      <c r="R10" s="468">
        <v>3.6503500000000001E-2</v>
      </c>
      <c r="S10" s="466"/>
      <c r="T10" s="467">
        <v>0.47</v>
      </c>
      <c r="U10" s="474">
        <v>2.4983700000000001E-2</v>
      </c>
      <c r="V10" s="436"/>
      <c r="W10" s="467">
        <v>5.4199999999999995E-4</v>
      </c>
      <c r="X10" s="468">
        <v>4.5796299999999998E-4</v>
      </c>
      <c r="Y10" s="475"/>
      <c r="Z10" s="476"/>
    </row>
    <row r="11" spans="1:40">
      <c r="A11" s="447" t="s">
        <v>1840</v>
      </c>
      <c r="B11" s="204" t="s">
        <v>1841</v>
      </c>
      <c r="C11" s="448" t="s">
        <v>5199</v>
      </c>
      <c r="D11" s="469"/>
      <c r="E11" s="467">
        <v>0.44</v>
      </c>
      <c r="F11" s="468">
        <v>7.3666599999999997E-5</v>
      </c>
      <c r="G11" s="469"/>
      <c r="H11" s="467">
        <v>8.4060000000000005E-6</v>
      </c>
      <c r="I11" s="470">
        <v>0.99132699999999996</v>
      </c>
      <c r="J11" s="471"/>
      <c r="K11" s="472">
        <v>6.8950000000000005E-8</v>
      </c>
      <c r="L11" s="473">
        <v>0.99992099999999995</v>
      </c>
      <c r="M11" s="466"/>
      <c r="N11" s="467">
        <v>5.0770000000000003E-2</v>
      </c>
      <c r="O11" s="474">
        <v>1.42559E-2</v>
      </c>
      <c r="P11" s="436"/>
      <c r="Q11" s="467">
        <v>0.46850000000000003</v>
      </c>
      <c r="R11" s="468">
        <v>3.01003E-2</v>
      </c>
      <c r="S11" s="466"/>
      <c r="T11" s="467">
        <v>0.83</v>
      </c>
      <c r="U11" s="474">
        <v>1.6862599999999998E-2</v>
      </c>
      <c r="V11" s="436"/>
      <c r="W11" s="467" t="s">
        <v>1740</v>
      </c>
      <c r="X11" s="468">
        <v>6.2356100000000002E-4</v>
      </c>
      <c r="Y11" s="477"/>
      <c r="Z11" s="478"/>
    </row>
    <row r="12" spans="1:40">
      <c r="A12" s="447" t="s">
        <v>1842</v>
      </c>
      <c r="B12" s="204" t="s">
        <v>1843</v>
      </c>
      <c r="C12" s="448" t="s">
        <v>2662</v>
      </c>
      <c r="D12" s="469"/>
      <c r="E12" s="467">
        <v>0.65</v>
      </c>
      <c r="F12" s="468">
        <v>8.3354399999999997E-4</v>
      </c>
      <c r="G12" s="469"/>
      <c r="H12" s="467">
        <v>5.8480000000000001E-4</v>
      </c>
      <c r="I12" s="474">
        <v>1.4566399999999999E-4</v>
      </c>
      <c r="J12" s="471"/>
      <c r="K12" s="467">
        <v>0.2361</v>
      </c>
      <c r="L12" s="468">
        <v>7.0661300000000003E-3</v>
      </c>
      <c r="M12" s="466"/>
      <c r="N12" s="467">
        <v>3.8330000000000003E-2</v>
      </c>
      <c r="O12" s="474">
        <v>1.9187500000000001E-3</v>
      </c>
      <c r="P12" s="436"/>
      <c r="Q12" s="467">
        <v>9.1619999999999993E-2</v>
      </c>
      <c r="R12" s="468">
        <v>2.96089E-2</v>
      </c>
      <c r="S12" s="466"/>
      <c r="T12" s="467">
        <v>0.25</v>
      </c>
      <c r="U12" s="474">
        <v>1.6355700000000001E-2</v>
      </c>
      <c r="V12" s="436"/>
      <c r="W12" s="467" t="s">
        <v>1740</v>
      </c>
      <c r="X12" s="468">
        <v>1.7943299999999999E-6</v>
      </c>
      <c r="Y12" s="477"/>
      <c r="Z12" s="476"/>
    </row>
    <row r="13" spans="1:40">
      <c r="A13" s="447" t="s">
        <v>1844</v>
      </c>
      <c r="B13" s="204" t="s">
        <v>1845</v>
      </c>
      <c r="C13" s="448" t="s">
        <v>2667</v>
      </c>
      <c r="D13" s="469"/>
      <c r="E13" s="467">
        <v>0.33</v>
      </c>
      <c r="F13" s="468">
        <v>1.63576E-11</v>
      </c>
      <c r="G13" s="466"/>
      <c r="H13" s="467">
        <v>0.31790000000000002</v>
      </c>
      <c r="I13" s="474">
        <v>0.44570799999999999</v>
      </c>
      <c r="J13" s="436"/>
      <c r="K13" s="467">
        <v>0.77110000000000001</v>
      </c>
      <c r="L13" s="468">
        <v>5.9720700000000002E-2</v>
      </c>
      <c r="M13" s="469"/>
      <c r="N13" s="467">
        <v>0.36499999999999999</v>
      </c>
      <c r="O13" s="474">
        <v>1.79981E-6</v>
      </c>
      <c r="P13" s="436"/>
      <c r="Q13" s="467">
        <v>0.53939999999999999</v>
      </c>
      <c r="R13" s="468">
        <v>7.8139699999999999E-3</v>
      </c>
      <c r="S13" s="466"/>
      <c r="T13" s="467">
        <v>3.2000000000000001E-2</v>
      </c>
      <c r="U13" s="474">
        <v>1.49678E-2</v>
      </c>
      <c r="V13" s="436"/>
      <c r="W13" s="467" t="s">
        <v>1740</v>
      </c>
      <c r="X13" s="468">
        <v>5.4146700000000001E-4</v>
      </c>
      <c r="Y13" s="475"/>
      <c r="Z13" s="476"/>
    </row>
    <row r="14" spans="1:40">
      <c r="A14" s="447" t="s">
        <v>1846</v>
      </c>
      <c r="B14" s="204" t="s">
        <v>1847</v>
      </c>
      <c r="C14" s="448" t="s">
        <v>77</v>
      </c>
      <c r="D14" s="466"/>
      <c r="E14" s="467">
        <v>0.51</v>
      </c>
      <c r="F14" s="468">
        <v>7.2963E-2</v>
      </c>
      <c r="G14" s="469"/>
      <c r="H14" s="467">
        <v>3.2730000000000002E-2</v>
      </c>
      <c r="I14" s="474">
        <v>1.71482E-12</v>
      </c>
      <c r="J14" s="471"/>
      <c r="K14" s="467">
        <v>9.1219999999999997E-5</v>
      </c>
      <c r="L14" s="473">
        <v>0.90207400000000004</v>
      </c>
      <c r="M14" s="466"/>
      <c r="N14" s="467">
        <v>2.58E-2</v>
      </c>
      <c r="O14" s="474">
        <v>2.16941E-22</v>
      </c>
      <c r="P14" s="436"/>
      <c r="Q14" s="467">
        <v>0.89290000000000003</v>
      </c>
      <c r="R14" s="468">
        <v>2.5955000000000002E-22</v>
      </c>
      <c r="S14" s="466"/>
      <c r="T14" s="467">
        <v>0.42</v>
      </c>
      <c r="U14" s="474">
        <v>4.1495900000000001E-4</v>
      </c>
      <c r="V14" s="436"/>
      <c r="W14" s="467" t="s">
        <v>1740</v>
      </c>
      <c r="X14" s="468">
        <v>8.6073899999999996E-5</v>
      </c>
      <c r="Y14" s="477"/>
      <c r="Z14" s="476"/>
    </row>
    <row r="15" spans="1:40">
      <c r="A15" s="447" t="s">
        <v>1848</v>
      </c>
      <c r="B15" s="204" t="s">
        <v>1849</v>
      </c>
      <c r="C15" s="448" t="s">
        <v>2297</v>
      </c>
      <c r="D15" s="466"/>
      <c r="E15" s="467">
        <v>0.18</v>
      </c>
      <c r="F15" s="468">
        <v>7.3032799999999995E-2</v>
      </c>
      <c r="G15" s="469"/>
      <c r="H15" s="467">
        <v>1.761E-3</v>
      </c>
      <c r="I15" s="474">
        <v>5.18244E-6</v>
      </c>
      <c r="J15" s="436"/>
      <c r="K15" s="467">
        <v>0.1406</v>
      </c>
      <c r="L15" s="468">
        <v>4.9397900000000003E-3</v>
      </c>
      <c r="M15" s="466"/>
      <c r="N15" s="467">
        <v>0.4294</v>
      </c>
      <c r="O15" s="474">
        <v>4.8193100000000003E-2</v>
      </c>
      <c r="P15" s="436"/>
      <c r="Q15" s="467">
        <v>0.2107</v>
      </c>
      <c r="R15" s="468">
        <v>4.3871899999999998E-2</v>
      </c>
      <c r="S15" s="466"/>
      <c r="T15" s="467">
        <v>0.54</v>
      </c>
      <c r="U15" s="474">
        <v>2.0920600000000001E-2</v>
      </c>
      <c r="V15" s="436"/>
      <c r="W15" s="467" t="s">
        <v>1740</v>
      </c>
      <c r="X15" s="468">
        <v>3.1859899999999998E-4</v>
      </c>
      <c r="Y15" s="477"/>
      <c r="Z15" s="476"/>
    </row>
    <row r="16" spans="1:40">
      <c r="A16" s="447" t="s">
        <v>60</v>
      </c>
      <c r="B16" s="204" t="s">
        <v>1850</v>
      </c>
      <c r="C16" s="448" t="s">
        <v>5</v>
      </c>
      <c r="D16" s="469"/>
      <c r="E16" s="472">
        <v>9.8999999999999994E-11</v>
      </c>
      <c r="F16" s="468">
        <v>5.48285E-8</v>
      </c>
      <c r="G16" s="469"/>
      <c r="H16" s="472">
        <v>8.9630000000000008E-18</v>
      </c>
      <c r="I16" s="474">
        <v>8.2427699999999999E-8</v>
      </c>
      <c r="J16" s="471"/>
      <c r="K16" s="467">
        <v>0.41020000000000001</v>
      </c>
      <c r="L16" s="468">
        <v>5.2504E-7</v>
      </c>
      <c r="M16" s="469"/>
      <c r="N16" s="472">
        <v>1.7169999999999999E-30</v>
      </c>
      <c r="O16" s="470">
        <v>0.99619999999999997</v>
      </c>
      <c r="P16" s="471"/>
      <c r="Q16" s="472">
        <v>1.613E-32</v>
      </c>
      <c r="R16" s="473">
        <v>0.97688299999999995</v>
      </c>
      <c r="S16" s="466"/>
      <c r="T16" s="467">
        <v>0.47</v>
      </c>
      <c r="U16" s="474">
        <v>5.06512E-2</v>
      </c>
      <c r="V16" s="436"/>
      <c r="W16" s="467">
        <v>2.2009999999999998E-3</v>
      </c>
      <c r="X16" s="468">
        <v>2.6175100000000001E-4</v>
      </c>
      <c r="Y16" s="475"/>
      <c r="Z16" s="476"/>
    </row>
    <row r="17" spans="1:26">
      <c r="A17" s="447" t="s">
        <v>1851</v>
      </c>
      <c r="B17" s="204" t="s">
        <v>1852</v>
      </c>
      <c r="C17" s="448" t="s">
        <v>2306</v>
      </c>
      <c r="D17" s="469"/>
      <c r="E17" s="467">
        <v>0.87</v>
      </c>
      <c r="F17" s="468">
        <v>8.2047599999999997E-5</v>
      </c>
      <c r="G17" s="466"/>
      <c r="H17" s="467">
        <v>0.86309999999999998</v>
      </c>
      <c r="I17" s="474">
        <v>0.368419</v>
      </c>
      <c r="J17" s="436"/>
      <c r="K17" s="467">
        <v>1.875E-4</v>
      </c>
      <c r="L17" s="473">
        <v>0.97164200000000001</v>
      </c>
      <c r="M17" s="466"/>
      <c r="N17" s="467">
        <v>0.39040000000000002</v>
      </c>
      <c r="O17" s="474">
        <v>6.6536700000000004E-2</v>
      </c>
      <c r="P17" s="436"/>
      <c r="Q17" s="467">
        <v>6.3410000000000003E-3</v>
      </c>
      <c r="R17" s="468">
        <v>0.692936</v>
      </c>
      <c r="S17" s="466"/>
      <c r="T17" s="467">
        <v>0.49</v>
      </c>
      <c r="U17" s="474">
        <v>2.40392E-2</v>
      </c>
      <c r="V17" s="436"/>
      <c r="W17" s="467" t="s">
        <v>1740</v>
      </c>
      <c r="X17" s="468">
        <v>7.4194500000000004E-4</v>
      </c>
      <c r="Y17" s="477"/>
      <c r="Z17" s="478"/>
    </row>
    <row r="18" spans="1:26">
      <c r="A18" s="447" t="s">
        <v>1853</v>
      </c>
      <c r="B18" s="204" t="s">
        <v>1854</v>
      </c>
      <c r="C18" s="448" t="s">
        <v>2594</v>
      </c>
      <c r="D18" s="469"/>
      <c r="E18" s="472">
        <v>8.9999999999999997E-45</v>
      </c>
      <c r="F18" s="473">
        <v>0.99999899999999997</v>
      </c>
      <c r="G18" s="469"/>
      <c r="H18" s="472">
        <v>3.9190000000000002E-9</v>
      </c>
      <c r="I18" s="474">
        <v>0.44265199999999999</v>
      </c>
      <c r="J18" s="471"/>
      <c r="K18" s="467">
        <v>0.1095</v>
      </c>
      <c r="L18" s="468">
        <v>1.43509E-5</v>
      </c>
      <c r="M18" s="469"/>
      <c r="N18" s="467">
        <v>1.3520000000000001E-4</v>
      </c>
      <c r="O18" s="474">
        <v>0.110456</v>
      </c>
      <c r="P18" s="471"/>
      <c r="Q18" s="467">
        <v>1.3560000000000001E-5</v>
      </c>
      <c r="R18" s="468">
        <v>3.8957900000000002E-6</v>
      </c>
      <c r="S18" s="466"/>
      <c r="T18" s="467">
        <v>6.7000000000000004E-2</v>
      </c>
      <c r="U18" s="474">
        <v>5.2965600000000002E-2</v>
      </c>
      <c r="V18" s="436"/>
      <c r="W18" s="467">
        <v>1.511E-3</v>
      </c>
      <c r="X18" s="468">
        <v>1.2323499999999999E-3</v>
      </c>
      <c r="Y18" s="477"/>
      <c r="Z18" s="476"/>
    </row>
    <row r="19" spans="1:26">
      <c r="A19" s="447" t="s">
        <v>26</v>
      </c>
      <c r="B19" s="204" t="s">
        <v>27</v>
      </c>
      <c r="C19" s="448" t="s">
        <v>2734</v>
      </c>
      <c r="D19" s="469"/>
      <c r="E19" s="467">
        <v>9.9E-8</v>
      </c>
      <c r="F19" s="468">
        <v>7.0268200000000001E-12</v>
      </c>
      <c r="G19" s="469"/>
      <c r="H19" s="472">
        <v>6.475E-72</v>
      </c>
      <c r="I19" s="474">
        <v>5.6609999999999998E-14</v>
      </c>
      <c r="J19" s="471"/>
      <c r="K19" s="472">
        <v>5.3760000000000003E-70</v>
      </c>
      <c r="L19" s="468">
        <v>4.9143499999999998E-7</v>
      </c>
      <c r="M19" s="469"/>
      <c r="N19" s="472">
        <v>5.405E-37</v>
      </c>
      <c r="O19" s="474">
        <v>1.2667E-13</v>
      </c>
      <c r="P19" s="471"/>
      <c r="Q19" s="472">
        <v>2.0899999999999998E-93</v>
      </c>
      <c r="R19" s="468">
        <v>4.7906399999999999E-9</v>
      </c>
      <c r="S19" s="469"/>
      <c r="T19" s="467">
        <v>0.05</v>
      </c>
      <c r="U19" s="474">
        <v>7.9504299999999998E-8</v>
      </c>
      <c r="V19" s="471"/>
      <c r="W19" s="467">
        <v>4.5610000000000001E-7</v>
      </c>
      <c r="X19" s="468">
        <v>9.54027E-19</v>
      </c>
      <c r="Y19" s="475"/>
      <c r="Z19" s="476"/>
    </row>
    <row r="20" spans="1:26">
      <c r="A20" s="447" t="s">
        <v>1855</v>
      </c>
      <c r="B20" s="204" t="s">
        <v>1856</v>
      </c>
      <c r="C20" s="448" t="s">
        <v>2488</v>
      </c>
      <c r="D20" s="466"/>
      <c r="E20" s="467">
        <v>0.93</v>
      </c>
      <c r="F20" s="468">
        <v>3.5069599999999999E-3</v>
      </c>
      <c r="G20" s="466"/>
      <c r="H20" s="467">
        <v>3.7260000000000001E-2</v>
      </c>
      <c r="I20" s="474">
        <v>3.5791700000000003E-2</v>
      </c>
      <c r="J20" s="436"/>
      <c r="K20" s="467">
        <v>6.6149999999999998E-4</v>
      </c>
      <c r="L20" s="473">
        <v>0.96917299999999995</v>
      </c>
      <c r="M20" s="466"/>
      <c r="N20" s="467">
        <v>0.52090000000000003</v>
      </c>
      <c r="O20" s="474">
        <v>1.51886E-2</v>
      </c>
      <c r="P20" s="436"/>
      <c r="Q20" s="467">
        <v>5.0729999999999997E-2</v>
      </c>
      <c r="R20" s="468">
        <v>5.1222400000000001E-2</v>
      </c>
      <c r="S20" s="466"/>
      <c r="T20" s="467">
        <v>6.5000000000000002E-2</v>
      </c>
      <c r="U20" s="474">
        <v>0.103675</v>
      </c>
      <c r="V20" s="436"/>
      <c r="W20" s="467" t="s">
        <v>1740</v>
      </c>
      <c r="X20" s="468">
        <v>2.7805400000000002E-4</v>
      </c>
      <c r="Y20" s="477"/>
      <c r="Z20" s="476"/>
    </row>
    <row r="21" spans="1:26">
      <c r="A21" s="447" t="s">
        <v>1857</v>
      </c>
      <c r="B21" s="204" t="s">
        <v>1858</v>
      </c>
      <c r="C21" s="448" t="s">
        <v>2754</v>
      </c>
      <c r="D21" s="469"/>
      <c r="E21" s="467">
        <v>1.2999999999999999E-2</v>
      </c>
      <c r="F21" s="468">
        <v>5.5488200000000002E-5</v>
      </c>
      <c r="G21" s="469"/>
      <c r="H21" s="472">
        <v>2.9500000000000001E-13</v>
      </c>
      <c r="I21" s="474">
        <v>0.66296999999999995</v>
      </c>
      <c r="J21" s="471"/>
      <c r="K21" s="472">
        <v>2.6560000000000001E-8</v>
      </c>
      <c r="L21" s="468">
        <v>0.46108300000000002</v>
      </c>
      <c r="M21" s="466"/>
      <c r="N21" s="467">
        <v>0.14230000000000001</v>
      </c>
      <c r="O21" s="474">
        <v>0.111113</v>
      </c>
      <c r="P21" s="436"/>
      <c r="Q21" s="467">
        <v>9.7360000000000003E-5</v>
      </c>
      <c r="R21" s="473">
        <v>0.98537200000000003</v>
      </c>
      <c r="S21" s="466"/>
      <c r="T21" s="467">
        <v>0.13</v>
      </c>
      <c r="U21" s="474">
        <v>5.72702E-2</v>
      </c>
      <c r="V21" s="436"/>
      <c r="W21" s="467" t="s">
        <v>1740</v>
      </c>
      <c r="X21" s="468">
        <v>2.8843500000000003E-4</v>
      </c>
      <c r="Y21" s="475"/>
      <c r="Z21" s="476"/>
    </row>
    <row r="22" spans="1:26">
      <c r="A22" s="447" t="s">
        <v>1859</v>
      </c>
      <c r="B22" s="204" t="s">
        <v>1860</v>
      </c>
      <c r="C22" s="448" t="s">
        <v>4906</v>
      </c>
      <c r="D22" s="469"/>
      <c r="E22" s="472">
        <v>1.0000000000000001E-9</v>
      </c>
      <c r="F22" s="473">
        <v>0.95256799999999997</v>
      </c>
      <c r="G22" s="469"/>
      <c r="H22" s="472">
        <v>2.922E-50</v>
      </c>
      <c r="I22" s="470">
        <v>0.99821700000000002</v>
      </c>
      <c r="J22" s="436"/>
      <c r="K22" s="467">
        <v>1.8190000000000001E-6</v>
      </c>
      <c r="L22" s="473">
        <v>0.99973800000000002</v>
      </c>
      <c r="M22" s="466"/>
      <c r="N22" s="467">
        <v>0.47660000000000002</v>
      </c>
      <c r="O22" s="474">
        <v>4.3691500000000001E-2</v>
      </c>
      <c r="P22" s="436"/>
      <c r="Q22" s="467">
        <v>0.14530000000000001</v>
      </c>
      <c r="R22" s="468">
        <v>8.7327399999999999E-2</v>
      </c>
      <c r="S22" s="466"/>
      <c r="T22" s="467">
        <v>1.7999999999999999E-2</v>
      </c>
      <c r="U22" s="474">
        <v>0.19980800000000001</v>
      </c>
      <c r="V22" s="436"/>
      <c r="W22" s="467" t="s">
        <v>1740</v>
      </c>
      <c r="X22" s="468">
        <v>2.8884899999999999E-4</v>
      </c>
      <c r="Y22" s="477"/>
      <c r="Z22" s="476"/>
    </row>
    <row r="23" spans="1:26">
      <c r="A23" s="447" t="s">
        <v>1861</v>
      </c>
      <c r="B23" s="204" t="s">
        <v>1862</v>
      </c>
      <c r="C23" s="448" t="s">
        <v>2480</v>
      </c>
      <c r="D23" s="466"/>
      <c r="E23" s="467">
        <v>1.4E-3</v>
      </c>
      <c r="F23" s="468">
        <v>0.87279700000000005</v>
      </c>
      <c r="G23" s="466"/>
      <c r="H23" s="467">
        <v>1.072E-2</v>
      </c>
      <c r="I23" s="474">
        <v>0.149364</v>
      </c>
      <c r="J23" s="436"/>
      <c r="K23" s="467">
        <v>0.40410000000000001</v>
      </c>
      <c r="L23" s="468">
        <v>0.111055</v>
      </c>
      <c r="M23" s="466"/>
      <c r="N23" s="467">
        <v>9.1850000000000005E-4</v>
      </c>
      <c r="O23" s="479">
        <v>0.89941700000000002</v>
      </c>
      <c r="P23" s="436"/>
      <c r="Q23" s="467">
        <v>1.916E-3</v>
      </c>
      <c r="R23" s="468">
        <v>0.80564400000000003</v>
      </c>
      <c r="S23" s="466"/>
      <c r="T23" s="467">
        <v>9.8000000000000004E-2</v>
      </c>
      <c r="U23" s="474">
        <v>4.8783899999999998E-2</v>
      </c>
      <c r="V23" s="471"/>
      <c r="W23" s="467">
        <v>7.7289999999999998E-3</v>
      </c>
      <c r="X23" s="468">
        <v>3.5634300000000001E-4</v>
      </c>
      <c r="Y23" s="477"/>
      <c r="Z23" s="476"/>
    </row>
    <row r="24" spans="1:26">
      <c r="A24" s="447" t="s">
        <v>1863</v>
      </c>
      <c r="B24" s="204" t="s">
        <v>1864</v>
      </c>
      <c r="C24" s="448" t="s">
        <v>2786</v>
      </c>
      <c r="D24" s="466"/>
      <c r="E24" s="467">
        <v>8.5000000000000006E-2</v>
      </c>
      <c r="F24" s="468">
        <v>0.19949800000000001</v>
      </c>
      <c r="G24" s="469"/>
      <c r="H24" s="472">
        <v>3.36E-24</v>
      </c>
      <c r="I24" s="470">
        <v>0.988151</v>
      </c>
      <c r="J24" s="436"/>
      <c r="K24" s="467">
        <v>0.1181</v>
      </c>
      <c r="L24" s="468">
        <v>0.23616999999999999</v>
      </c>
      <c r="M24" s="469"/>
      <c r="N24" s="472">
        <v>6.1599999999999999E-11</v>
      </c>
      <c r="O24" s="470">
        <v>0.99668599999999996</v>
      </c>
      <c r="P24" s="471"/>
      <c r="Q24" s="467">
        <v>7.6980000000000005E-8</v>
      </c>
      <c r="R24" s="473">
        <v>0.99504400000000004</v>
      </c>
      <c r="S24" s="469"/>
      <c r="T24" s="472">
        <v>1.6000000000000001E-9</v>
      </c>
      <c r="U24" s="470">
        <v>0.99886600000000003</v>
      </c>
      <c r="V24" s="471"/>
      <c r="W24" s="467">
        <v>6.0590000000000001E-5</v>
      </c>
      <c r="X24" s="468">
        <v>5.6040100000000004E-3</v>
      </c>
      <c r="Y24" s="477"/>
      <c r="Z24" s="476"/>
    </row>
    <row r="25" spans="1:26">
      <c r="A25" s="447" t="s">
        <v>1865</v>
      </c>
      <c r="B25" s="204" t="s">
        <v>1866</v>
      </c>
      <c r="C25" s="448" t="s">
        <v>1752</v>
      </c>
      <c r="D25" s="466"/>
      <c r="E25" s="467">
        <v>0.9</v>
      </c>
      <c r="F25" s="468">
        <v>0.111221</v>
      </c>
      <c r="G25" s="466"/>
      <c r="H25" s="467">
        <v>0.33550000000000002</v>
      </c>
      <c r="I25" s="474">
        <v>0.58147400000000005</v>
      </c>
      <c r="J25" s="471"/>
      <c r="K25" s="472">
        <v>1.6520000000000001E-10</v>
      </c>
      <c r="L25" s="473">
        <v>0.99787899999999996</v>
      </c>
      <c r="M25" s="466"/>
      <c r="N25" s="467">
        <v>4.0540000000000003E-3</v>
      </c>
      <c r="O25" s="474">
        <v>0.67319499999999999</v>
      </c>
      <c r="P25" s="436"/>
      <c r="Q25" s="467">
        <v>0.59550000000000003</v>
      </c>
      <c r="R25" s="468">
        <v>5.0924999999999998E-2</v>
      </c>
      <c r="S25" s="466"/>
      <c r="T25" s="467">
        <v>8.8999999999999996E-2</v>
      </c>
      <c r="U25" s="474">
        <v>9.0173400000000001E-2</v>
      </c>
      <c r="V25" s="436"/>
      <c r="W25" s="467">
        <v>2.4240000000000001E-2</v>
      </c>
      <c r="X25" s="468">
        <v>5.2757599999999998E-4</v>
      </c>
      <c r="Y25" s="477"/>
      <c r="Z25" s="476"/>
    </row>
    <row r="26" spans="1:26">
      <c r="A26" s="447" t="s">
        <v>1470</v>
      </c>
      <c r="B26" s="204" t="s">
        <v>1867</v>
      </c>
      <c r="C26" s="448" t="s">
        <v>2798</v>
      </c>
      <c r="D26" s="466"/>
      <c r="E26" s="467">
        <v>0.56000000000000005</v>
      </c>
      <c r="F26" s="468">
        <v>3.1331799999999998E-4</v>
      </c>
      <c r="G26" s="466"/>
      <c r="H26" s="467">
        <v>0.10059999999999999</v>
      </c>
      <c r="I26" s="474">
        <v>0.24440100000000001</v>
      </c>
      <c r="J26" s="471"/>
      <c r="K26" s="472">
        <v>9.9100000000000003E-101</v>
      </c>
      <c r="L26" s="473">
        <v>1</v>
      </c>
      <c r="M26" s="469"/>
      <c r="N26" s="472">
        <v>1.693E-10</v>
      </c>
      <c r="O26" s="470">
        <v>0.994726</v>
      </c>
      <c r="P26" s="436"/>
      <c r="Q26" s="467">
        <v>3.01E-5</v>
      </c>
      <c r="R26" s="473">
        <v>0.98852300000000004</v>
      </c>
      <c r="S26" s="466"/>
      <c r="T26" s="467">
        <v>1.2E-2</v>
      </c>
      <c r="U26" s="474">
        <v>0.254525</v>
      </c>
      <c r="V26" s="436"/>
      <c r="W26" s="467" t="s">
        <v>1740</v>
      </c>
      <c r="X26" s="468">
        <v>1.5209100000000001E-3</v>
      </c>
      <c r="Y26" s="475"/>
      <c r="Z26" s="476"/>
    </row>
    <row r="27" spans="1:26">
      <c r="A27" s="447" t="s">
        <v>1868</v>
      </c>
      <c r="B27" s="204" t="s">
        <v>1869</v>
      </c>
      <c r="C27" s="448" t="s">
        <v>2803</v>
      </c>
      <c r="D27" s="469"/>
      <c r="E27" s="472">
        <v>2.6000000000000001E-26</v>
      </c>
      <c r="F27" s="473">
        <v>0.99723200000000001</v>
      </c>
      <c r="G27" s="469"/>
      <c r="H27" s="472">
        <v>5.134E-17</v>
      </c>
      <c r="I27" s="470">
        <v>0.99833400000000005</v>
      </c>
      <c r="J27" s="436"/>
      <c r="K27" s="467">
        <v>1.922E-6</v>
      </c>
      <c r="L27" s="473">
        <v>0.98548800000000003</v>
      </c>
      <c r="M27" s="466"/>
      <c r="N27" s="467">
        <v>4.4260000000000002E-3</v>
      </c>
      <c r="O27" s="474">
        <v>5.3142200000000001E-5</v>
      </c>
      <c r="P27" s="471"/>
      <c r="Q27" s="467">
        <v>1.1659999999999999E-6</v>
      </c>
      <c r="R27" s="468">
        <v>0.159028</v>
      </c>
      <c r="S27" s="466"/>
      <c r="T27" s="467">
        <v>0.42</v>
      </c>
      <c r="U27" s="474">
        <v>3.3988499999999998E-2</v>
      </c>
      <c r="V27" s="436"/>
      <c r="W27" s="467" t="s">
        <v>1740</v>
      </c>
      <c r="X27" s="468">
        <v>5.3178800000000005E-4</v>
      </c>
      <c r="Y27" s="480"/>
      <c r="Z27" s="476"/>
    </row>
    <row r="28" spans="1:26">
      <c r="A28" s="447" t="s">
        <v>1870</v>
      </c>
      <c r="B28" s="204" t="s">
        <v>1871</v>
      </c>
      <c r="C28" s="448" t="s">
        <v>2810</v>
      </c>
      <c r="D28" s="469"/>
      <c r="E28" s="467">
        <v>0.35</v>
      </c>
      <c r="F28" s="468">
        <v>1.0102499999999999E-9</v>
      </c>
      <c r="G28" s="469"/>
      <c r="H28" s="472">
        <v>2.1139999999999999E-13</v>
      </c>
      <c r="I28" s="470">
        <v>0.99950799999999995</v>
      </c>
      <c r="J28" s="471"/>
      <c r="K28" s="472">
        <v>3.7699999999999998E-169</v>
      </c>
      <c r="L28" s="473">
        <v>1</v>
      </c>
      <c r="M28" s="469"/>
      <c r="N28" s="472">
        <v>1.22E-8</v>
      </c>
      <c r="O28" s="470">
        <v>0.99985900000000005</v>
      </c>
      <c r="P28" s="471"/>
      <c r="Q28" s="472">
        <v>3.3619999999999998E-79</v>
      </c>
      <c r="R28" s="473">
        <v>0.99999499999999997</v>
      </c>
      <c r="S28" s="466"/>
      <c r="T28" s="467">
        <v>0.16</v>
      </c>
      <c r="U28" s="474">
        <v>5.20049E-2</v>
      </c>
      <c r="V28" s="436"/>
      <c r="W28" s="467" t="s">
        <v>1740</v>
      </c>
      <c r="X28" s="468">
        <v>1.90336E-6</v>
      </c>
      <c r="Y28" s="475"/>
      <c r="Z28" s="476"/>
    </row>
    <row r="29" spans="1:26">
      <c r="A29" s="447" t="s">
        <v>1872</v>
      </c>
      <c r="B29" s="204" t="s">
        <v>1873</v>
      </c>
      <c r="C29" s="448" t="s">
        <v>2815</v>
      </c>
      <c r="D29" s="469"/>
      <c r="E29" s="467">
        <v>0.2</v>
      </c>
      <c r="F29" s="468">
        <v>3.75291E-5</v>
      </c>
      <c r="G29" s="466"/>
      <c r="H29" s="467">
        <v>8.0750000000000002E-2</v>
      </c>
      <c r="I29" s="474">
        <v>0.34535100000000002</v>
      </c>
      <c r="J29" s="436"/>
      <c r="K29" s="467">
        <v>0.73960000000000004</v>
      </c>
      <c r="L29" s="468">
        <v>0.13123199999999999</v>
      </c>
      <c r="M29" s="469"/>
      <c r="N29" s="472">
        <v>1.0290000000000001E-21</v>
      </c>
      <c r="O29" s="474">
        <v>2.5529699999999999E-3</v>
      </c>
      <c r="P29" s="471"/>
      <c r="Q29" s="472">
        <v>5.5269999999999997E-23</v>
      </c>
      <c r="R29" s="473">
        <v>0.99974399999999997</v>
      </c>
      <c r="S29" s="466"/>
      <c r="T29" s="467">
        <v>1.8E-5</v>
      </c>
      <c r="U29" s="470">
        <v>0.993232</v>
      </c>
      <c r="V29" s="436"/>
      <c r="W29" s="467" t="s">
        <v>1740</v>
      </c>
      <c r="X29" s="468">
        <v>1.2496100000000001E-5</v>
      </c>
      <c r="Y29" s="477"/>
      <c r="Z29" s="476"/>
    </row>
    <row r="30" spans="1:26">
      <c r="A30" s="447" t="s">
        <v>1874</v>
      </c>
      <c r="B30" s="204" t="s">
        <v>1875</v>
      </c>
      <c r="C30" s="448" t="s">
        <v>2820</v>
      </c>
      <c r="D30" s="466"/>
      <c r="E30" s="467">
        <v>0.62</v>
      </c>
      <c r="F30" s="468">
        <v>0.118612</v>
      </c>
      <c r="G30" s="466"/>
      <c r="H30" s="467">
        <v>3.0599999999999999E-2</v>
      </c>
      <c r="I30" s="474">
        <v>0.86456500000000003</v>
      </c>
      <c r="J30" s="436"/>
      <c r="K30" s="467">
        <v>0.16</v>
      </c>
      <c r="L30" s="468">
        <v>0.139458</v>
      </c>
      <c r="M30" s="466"/>
      <c r="N30" s="467">
        <v>0.95340000000000003</v>
      </c>
      <c r="O30" s="474">
        <v>1.0536500000000001E-2</v>
      </c>
      <c r="P30" s="436"/>
      <c r="Q30" s="467">
        <v>0.63549999999999995</v>
      </c>
      <c r="R30" s="468">
        <v>2.7684400000000001E-2</v>
      </c>
      <c r="S30" s="466"/>
      <c r="T30" s="467">
        <v>0.65</v>
      </c>
      <c r="U30" s="474">
        <v>2.2623799999999999E-2</v>
      </c>
      <c r="V30" s="436"/>
      <c r="W30" s="467" t="s">
        <v>1740</v>
      </c>
      <c r="X30" s="468">
        <v>6.4074399999999995E-4</v>
      </c>
      <c r="Y30" s="477"/>
      <c r="Z30" s="476"/>
    </row>
    <row r="31" spans="1:26">
      <c r="A31" s="447" t="s">
        <v>8</v>
      </c>
      <c r="B31" s="204" t="s">
        <v>9</v>
      </c>
      <c r="C31" s="448" t="s">
        <v>2825</v>
      </c>
      <c r="D31" s="469"/>
      <c r="E31" s="472">
        <v>8.0999999999999993E-124</v>
      </c>
      <c r="F31" s="473">
        <v>0.99142600000000003</v>
      </c>
      <c r="G31" s="469"/>
      <c r="H31" s="472">
        <v>2.2120000000000001E-56</v>
      </c>
      <c r="I31" s="470">
        <v>0.995282</v>
      </c>
      <c r="J31" s="471"/>
      <c r="K31" s="472">
        <v>3.6000000000000001E-109</v>
      </c>
      <c r="L31" s="468">
        <v>0.88241099999999995</v>
      </c>
      <c r="M31" s="469"/>
      <c r="N31" s="472">
        <v>6.3599999999999997E-246</v>
      </c>
      <c r="O31" s="470">
        <v>0.99931800000000004</v>
      </c>
      <c r="P31" s="471"/>
      <c r="Q31" s="472">
        <v>2.4199999999999999E-104</v>
      </c>
      <c r="R31" s="473">
        <v>0.99983900000000003</v>
      </c>
      <c r="S31" s="469"/>
      <c r="T31" s="472">
        <v>2.4999999999999999E-20</v>
      </c>
      <c r="U31" s="474">
        <v>5.7691999999999997E-4</v>
      </c>
      <c r="V31" s="436"/>
      <c r="W31" s="467">
        <v>8.5570000000000004E-3</v>
      </c>
      <c r="X31" s="468">
        <v>8.3144999999999996E-4</v>
      </c>
      <c r="Y31" s="475"/>
      <c r="Z31" s="476"/>
    </row>
    <row r="32" spans="1:26">
      <c r="A32" s="447" t="s">
        <v>1877</v>
      </c>
      <c r="B32" s="204" t="s">
        <v>1878</v>
      </c>
      <c r="C32" s="448" t="s">
        <v>2835</v>
      </c>
      <c r="D32" s="469"/>
      <c r="E32" s="467">
        <v>0.9</v>
      </c>
      <c r="F32" s="468">
        <v>0.19542999999999999</v>
      </c>
      <c r="G32" s="466"/>
      <c r="H32" s="467">
        <v>5.9490000000000001E-2</v>
      </c>
      <c r="I32" s="474">
        <v>0.70255900000000004</v>
      </c>
      <c r="J32" s="471"/>
      <c r="K32" s="467">
        <v>2.6120000000000001E-2</v>
      </c>
      <c r="L32" s="468">
        <v>0.51144999999999996</v>
      </c>
      <c r="M32" s="466"/>
      <c r="N32" s="467">
        <v>1.5259999999999999E-2</v>
      </c>
      <c r="O32" s="474">
        <v>0.48057100000000003</v>
      </c>
      <c r="P32" s="436"/>
      <c r="Q32" s="467">
        <v>0.13869999999999999</v>
      </c>
      <c r="R32" s="468">
        <v>0.11450399999999999</v>
      </c>
      <c r="S32" s="466"/>
      <c r="T32" s="467">
        <v>3.9E-2</v>
      </c>
      <c r="U32" s="474">
        <v>0.16004299999999999</v>
      </c>
      <c r="V32" s="471"/>
      <c r="W32" s="467" t="s">
        <v>1740</v>
      </c>
      <c r="X32" s="468">
        <v>4.89751E-6</v>
      </c>
      <c r="Y32" s="477"/>
      <c r="Z32" s="476"/>
    </row>
    <row r="33" spans="1:26">
      <c r="A33" s="447" t="s">
        <v>1879</v>
      </c>
      <c r="B33" s="204" t="s">
        <v>1880</v>
      </c>
      <c r="C33" s="448" t="s">
        <v>2527</v>
      </c>
      <c r="D33" s="466"/>
      <c r="E33" s="467">
        <v>0.47</v>
      </c>
      <c r="F33" s="468">
        <v>0.24709400000000001</v>
      </c>
      <c r="G33" s="466"/>
      <c r="H33" s="467">
        <v>0.55800000000000005</v>
      </c>
      <c r="I33" s="474">
        <v>7.492E-2</v>
      </c>
      <c r="J33" s="471"/>
      <c r="K33" s="467">
        <v>1.9840000000000001E-3</v>
      </c>
      <c r="L33" s="468">
        <v>9.8154299999999996E-8</v>
      </c>
      <c r="M33" s="466"/>
      <c r="N33" s="467">
        <v>0.4788</v>
      </c>
      <c r="O33" s="474">
        <v>3.5603700000000002E-2</v>
      </c>
      <c r="P33" s="436"/>
      <c r="Q33" s="467">
        <v>1.536E-2</v>
      </c>
      <c r="R33" s="468">
        <v>1.9852899999999999E-7</v>
      </c>
      <c r="S33" s="469"/>
      <c r="T33" s="467">
        <v>0.91</v>
      </c>
      <c r="U33" s="474">
        <v>1.5222700000000001E-5</v>
      </c>
      <c r="V33" s="436"/>
      <c r="W33" s="467" t="s">
        <v>1740</v>
      </c>
      <c r="X33" s="468">
        <v>2.0261700000000002E-6</v>
      </c>
      <c r="Y33" s="477"/>
      <c r="Z33" s="476"/>
    </row>
    <row r="34" spans="1:26">
      <c r="A34" s="447" t="s">
        <v>1881</v>
      </c>
      <c r="B34" s="204" t="s">
        <v>1882</v>
      </c>
      <c r="C34" s="448" t="s">
        <v>2339</v>
      </c>
      <c r="D34" s="466"/>
      <c r="E34" s="467">
        <v>0.65</v>
      </c>
      <c r="F34" s="468">
        <v>0.25832300000000002</v>
      </c>
      <c r="G34" s="466"/>
      <c r="H34" s="467">
        <v>0.56669999999999998</v>
      </c>
      <c r="I34" s="474">
        <v>3.5639700000000003E-2</v>
      </c>
      <c r="J34" s="436"/>
      <c r="K34" s="467">
        <v>0.48830000000000001</v>
      </c>
      <c r="L34" s="468">
        <v>0.118854</v>
      </c>
      <c r="M34" s="466"/>
      <c r="N34" s="467">
        <v>0.30930000000000002</v>
      </c>
      <c r="O34" s="474">
        <v>9.9011100000000005E-2</v>
      </c>
      <c r="P34" s="436"/>
      <c r="Q34" s="467">
        <v>0.3458</v>
      </c>
      <c r="R34" s="468">
        <v>7.33906E-2</v>
      </c>
      <c r="S34" s="466"/>
      <c r="T34" s="467">
        <v>0.64</v>
      </c>
      <c r="U34" s="474">
        <v>2.9652399999999999E-2</v>
      </c>
      <c r="V34" s="436"/>
      <c r="W34" s="467" t="s">
        <v>1740</v>
      </c>
      <c r="X34" s="468">
        <v>3.2634899999999999E-6</v>
      </c>
      <c r="Y34" s="477"/>
      <c r="Z34" s="476"/>
    </row>
    <row r="35" spans="1:26">
      <c r="A35" s="447" t="s">
        <v>1883</v>
      </c>
      <c r="B35" s="204" t="s">
        <v>1884</v>
      </c>
      <c r="C35" s="481" t="s">
        <v>2538</v>
      </c>
      <c r="D35" s="466"/>
      <c r="E35" s="467">
        <v>0.14000000000000001</v>
      </c>
      <c r="F35" s="468">
        <v>0.41609400000000002</v>
      </c>
      <c r="G35" s="469"/>
      <c r="H35" s="472">
        <v>1.9410000000000001E-11</v>
      </c>
      <c r="I35" s="470">
        <v>0.99434900000000004</v>
      </c>
      <c r="J35" s="436"/>
      <c r="K35" s="467">
        <v>4.7690000000000003E-2</v>
      </c>
      <c r="L35" s="468">
        <v>0.33526299999999998</v>
      </c>
      <c r="M35" s="466"/>
      <c r="N35" s="467">
        <v>2.07E-2</v>
      </c>
      <c r="O35" s="474">
        <v>0.24552399999999999</v>
      </c>
      <c r="P35" s="436"/>
      <c r="Q35" s="467">
        <v>3.555E-3</v>
      </c>
      <c r="R35" s="468">
        <v>0.59481899999999999</v>
      </c>
      <c r="S35" s="466"/>
      <c r="T35" s="467">
        <v>0.56000000000000005</v>
      </c>
      <c r="U35" s="474">
        <v>1.6895E-2</v>
      </c>
      <c r="V35" s="436"/>
      <c r="W35" s="467" t="s">
        <v>1740</v>
      </c>
      <c r="X35" s="468">
        <v>1.6303399999999999E-6</v>
      </c>
      <c r="Y35" s="475"/>
      <c r="Z35" s="476"/>
    </row>
    <row r="36" spans="1:26">
      <c r="A36" s="456" t="s">
        <v>1885</v>
      </c>
      <c r="B36" s="457" t="s">
        <v>1886</v>
      </c>
      <c r="C36" s="458" t="s">
        <v>2856</v>
      </c>
      <c r="D36" s="459"/>
      <c r="E36" s="460">
        <v>3.8999999999999998E-3</v>
      </c>
      <c r="F36" s="461">
        <v>0.48437799999999998</v>
      </c>
      <c r="G36" s="459"/>
      <c r="H36" s="460">
        <v>0.2354</v>
      </c>
      <c r="I36" s="462">
        <v>0.51907000000000003</v>
      </c>
      <c r="J36" s="463"/>
      <c r="K36" s="460">
        <v>5.5500000000000002E-3</v>
      </c>
      <c r="L36" s="461">
        <v>0.44139099999999998</v>
      </c>
      <c r="M36" s="459"/>
      <c r="N36" s="460">
        <v>3.8579999999999999E-3</v>
      </c>
      <c r="O36" s="462">
        <v>0.52029700000000001</v>
      </c>
      <c r="P36" s="463"/>
      <c r="Q36" s="460">
        <v>9.7040000000000001E-2</v>
      </c>
      <c r="R36" s="461">
        <v>9.59285E-2</v>
      </c>
      <c r="S36" s="459"/>
      <c r="T36" s="460">
        <v>0.5</v>
      </c>
      <c r="U36" s="462">
        <v>2.0531199999999999E-2</v>
      </c>
      <c r="V36" s="463"/>
      <c r="W36" s="460" t="s">
        <v>1740</v>
      </c>
      <c r="X36" s="461">
        <v>1.8440700000000001E-6</v>
      </c>
      <c r="Y36" s="464"/>
      <c r="Z36" s="465"/>
    </row>
    <row r="37" spans="1:26">
      <c r="A37" s="447" t="s">
        <v>1727</v>
      </c>
      <c r="B37" s="204" t="s">
        <v>1887</v>
      </c>
      <c r="C37" s="448" t="s">
        <v>2861</v>
      </c>
      <c r="D37" s="466"/>
      <c r="E37" s="467">
        <v>0.17</v>
      </c>
      <c r="F37" s="468">
        <v>0.28229900000000002</v>
      </c>
      <c r="G37" s="466"/>
      <c r="H37" s="467">
        <v>0.51190000000000002</v>
      </c>
      <c r="I37" s="474">
        <v>0.69165500000000002</v>
      </c>
      <c r="J37" s="471"/>
      <c r="K37" s="472">
        <v>6.9760000000000005E-25</v>
      </c>
      <c r="L37" s="473">
        <v>0.99997999999999998</v>
      </c>
      <c r="M37" s="466"/>
      <c r="N37" s="467">
        <v>1.883E-4</v>
      </c>
      <c r="O37" s="470">
        <v>0.93644300000000003</v>
      </c>
      <c r="P37" s="436"/>
      <c r="Q37" s="467">
        <v>6.4460000000000003E-2</v>
      </c>
      <c r="R37" s="468">
        <v>6.9442199999999996E-2</v>
      </c>
      <c r="S37" s="466"/>
      <c r="T37" s="467">
        <v>2.7E-2</v>
      </c>
      <c r="U37" s="474">
        <v>0.100159</v>
      </c>
      <c r="V37" s="436"/>
      <c r="W37" s="467" t="s">
        <v>1740</v>
      </c>
      <c r="X37" s="468">
        <v>1.56677E-6</v>
      </c>
      <c r="Y37" s="475"/>
      <c r="Z37" s="476"/>
    </row>
    <row r="38" spans="1:26">
      <c r="A38" s="447" t="s">
        <v>1888</v>
      </c>
      <c r="B38" s="204" t="s">
        <v>1889</v>
      </c>
      <c r="C38" s="481" t="s">
        <v>2866</v>
      </c>
      <c r="D38" s="466"/>
      <c r="E38" s="467">
        <v>0.3</v>
      </c>
      <c r="F38" s="468">
        <v>4.7163499999999998E-4</v>
      </c>
      <c r="G38" s="466"/>
      <c r="H38" s="467">
        <v>0.91969999999999996</v>
      </c>
      <c r="I38" s="474">
        <v>4.0254899999999998E-4</v>
      </c>
      <c r="J38" s="471"/>
      <c r="K38" s="467">
        <v>1.5709999999999998E-2</v>
      </c>
      <c r="L38" s="468">
        <v>1.2584700000000001E-2</v>
      </c>
      <c r="M38" s="466"/>
      <c r="N38" s="467">
        <v>3.9890000000000002E-2</v>
      </c>
      <c r="O38" s="474">
        <v>4.4085699999999997E-3</v>
      </c>
      <c r="P38" s="436"/>
      <c r="Q38" s="467">
        <v>1.5100000000000001E-3</v>
      </c>
      <c r="R38" s="468">
        <v>0.52481</v>
      </c>
      <c r="S38" s="466"/>
      <c r="T38" s="467">
        <v>0.72</v>
      </c>
      <c r="U38" s="474">
        <v>1.3105800000000001E-2</v>
      </c>
      <c r="V38" s="436"/>
      <c r="W38" s="467" t="s">
        <v>1740</v>
      </c>
      <c r="X38" s="468">
        <v>2.4596900000000001E-6</v>
      </c>
      <c r="Y38" s="477"/>
      <c r="Z38" s="478"/>
    </row>
    <row r="39" spans="1:26">
      <c r="A39" s="447" t="s">
        <v>1890</v>
      </c>
      <c r="B39" s="204" t="s">
        <v>1891</v>
      </c>
      <c r="C39" s="481" t="s">
        <v>2416</v>
      </c>
      <c r="D39" s="469"/>
      <c r="E39" s="472">
        <v>1.5999999999999999E-10</v>
      </c>
      <c r="F39" s="473">
        <v>0.98091300000000003</v>
      </c>
      <c r="G39" s="466"/>
      <c r="H39" s="467">
        <v>2.866E-5</v>
      </c>
      <c r="I39" s="470">
        <v>0.97078600000000004</v>
      </c>
      <c r="J39" s="471"/>
      <c r="K39" s="467">
        <v>6.5079999999999998E-7</v>
      </c>
      <c r="L39" s="473">
        <v>0.97275</v>
      </c>
      <c r="M39" s="466"/>
      <c r="N39" s="467">
        <v>8.2280000000000006E-2</v>
      </c>
      <c r="O39" s="474">
        <v>0.11962200000000001</v>
      </c>
      <c r="P39" s="436"/>
      <c r="Q39" s="467">
        <v>0.57540000000000002</v>
      </c>
      <c r="R39" s="468">
        <v>6.2299399999999998E-2</v>
      </c>
      <c r="S39" s="469"/>
      <c r="T39" s="467">
        <v>3.0999999999999999E-3</v>
      </c>
      <c r="U39" s="474">
        <v>0.55056099999999997</v>
      </c>
      <c r="V39" s="436"/>
      <c r="W39" s="467" t="s">
        <v>1740</v>
      </c>
      <c r="X39" s="468">
        <v>7.6733300000000006E-5</v>
      </c>
      <c r="Y39" s="477"/>
      <c r="Z39" s="476"/>
    </row>
    <row r="40" spans="1:26">
      <c r="A40" s="447" t="s">
        <v>1892</v>
      </c>
      <c r="B40" s="204" t="s">
        <v>1893</v>
      </c>
      <c r="C40" s="481" t="s">
        <v>2449</v>
      </c>
      <c r="D40" s="469"/>
      <c r="E40" s="467">
        <v>8.2000000000000007E-3</v>
      </c>
      <c r="F40" s="468">
        <v>3.3605900000000003E-5</v>
      </c>
      <c r="G40" s="469"/>
      <c r="H40" s="467">
        <v>0.10539999999999999</v>
      </c>
      <c r="I40" s="474">
        <v>1.5785400000000002E-2</v>
      </c>
      <c r="J40" s="436"/>
      <c r="K40" s="467">
        <v>2.849E-3</v>
      </c>
      <c r="L40" s="468">
        <v>0.289213</v>
      </c>
      <c r="M40" s="466"/>
      <c r="N40" s="467">
        <v>0.42670000000000002</v>
      </c>
      <c r="O40" s="474">
        <v>4.7820000000000001E-2</v>
      </c>
      <c r="P40" s="436"/>
      <c r="Q40" s="467">
        <v>0.87649999999999995</v>
      </c>
      <c r="R40" s="468">
        <v>7.4063200000000001E-3</v>
      </c>
      <c r="S40" s="466"/>
      <c r="T40" s="467">
        <v>0.25</v>
      </c>
      <c r="U40" s="474">
        <v>2.8128500000000001E-2</v>
      </c>
      <c r="V40" s="436"/>
      <c r="W40" s="467">
        <v>1.719E-2</v>
      </c>
      <c r="X40" s="468">
        <v>1.5055499999999999E-6</v>
      </c>
      <c r="Y40" s="477"/>
      <c r="Z40" s="476"/>
    </row>
    <row r="41" spans="1:26">
      <c r="A41" s="447" t="s">
        <v>1894</v>
      </c>
      <c r="B41" s="204" t="s">
        <v>1895</v>
      </c>
      <c r="C41" s="481" t="s">
        <v>2891</v>
      </c>
      <c r="D41" s="466"/>
      <c r="E41" s="467">
        <v>4.8000000000000001E-2</v>
      </c>
      <c r="F41" s="468">
        <v>0.48071900000000001</v>
      </c>
      <c r="G41" s="466"/>
      <c r="H41" s="467">
        <v>0.1956</v>
      </c>
      <c r="I41" s="474">
        <v>0.25040400000000002</v>
      </c>
      <c r="J41" s="471"/>
      <c r="K41" s="467">
        <v>3.456E-2</v>
      </c>
      <c r="L41" s="468">
        <v>0.16453200000000001</v>
      </c>
      <c r="M41" s="469"/>
      <c r="N41" s="467">
        <v>0.9929</v>
      </c>
      <c r="O41" s="474">
        <v>1.1930599999999999E-3</v>
      </c>
      <c r="P41" s="436"/>
      <c r="Q41" s="467">
        <v>0.22270000000000001</v>
      </c>
      <c r="R41" s="468">
        <v>3.4457799999999997E-2</v>
      </c>
      <c r="S41" s="466"/>
      <c r="T41" s="467">
        <v>0.12</v>
      </c>
      <c r="U41" s="474">
        <v>7.4487100000000001E-2</v>
      </c>
      <c r="V41" s="436"/>
      <c r="W41" s="467" t="s">
        <v>1740</v>
      </c>
      <c r="X41" s="468">
        <v>2.7693899999999998E-6</v>
      </c>
      <c r="Y41" s="475"/>
      <c r="Z41" s="476"/>
    </row>
    <row r="42" spans="1:26">
      <c r="A42" s="447" t="s">
        <v>1896</v>
      </c>
      <c r="B42" s="204" t="s">
        <v>1897</v>
      </c>
      <c r="C42" s="481" t="s">
        <v>2916</v>
      </c>
      <c r="D42" s="469"/>
      <c r="E42" s="467">
        <v>1.7000000000000001E-2</v>
      </c>
      <c r="F42" s="468">
        <v>3.3868100000000001E-8</v>
      </c>
      <c r="G42" s="469"/>
      <c r="H42" s="467">
        <v>0.14480000000000001</v>
      </c>
      <c r="I42" s="474">
        <v>1.5335199999999999E-8</v>
      </c>
      <c r="J42" s="436"/>
      <c r="K42" s="467">
        <v>0.24360000000000001</v>
      </c>
      <c r="L42" s="468">
        <v>7.8686299999999997E-3</v>
      </c>
      <c r="M42" s="466"/>
      <c r="N42" s="467">
        <v>0.16969999999999999</v>
      </c>
      <c r="O42" s="474">
        <v>4.8703299999999998E-2</v>
      </c>
      <c r="P42" s="436"/>
      <c r="Q42" s="467">
        <v>0.40689999999999998</v>
      </c>
      <c r="R42" s="468">
        <v>4.7180899999999998E-2</v>
      </c>
      <c r="S42" s="466"/>
      <c r="T42" s="467">
        <v>5.3000000000000001E-5</v>
      </c>
      <c r="U42" s="470">
        <v>0.98345000000000005</v>
      </c>
      <c r="V42" s="436"/>
      <c r="W42" s="467" t="s">
        <v>1740</v>
      </c>
      <c r="X42" s="468">
        <v>4.1239200000000002E-6</v>
      </c>
      <c r="Y42" s="477"/>
      <c r="Z42" s="476"/>
    </row>
    <row r="43" spans="1:26">
      <c r="A43" s="447" t="s">
        <v>68</v>
      </c>
      <c r="B43" s="204" t="s">
        <v>1898</v>
      </c>
      <c r="C43" s="448" t="s">
        <v>15</v>
      </c>
      <c r="D43" s="469"/>
      <c r="E43" s="467">
        <v>5.4000000000000002E-7</v>
      </c>
      <c r="F43" s="473">
        <v>0.90406500000000001</v>
      </c>
      <c r="G43" s="466"/>
      <c r="H43" s="467">
        <v>6.0440000000000001E-6</v>
      </c>
      <c r="I43" s="470">
        <v>0.96749700000000005</v>
      </c>
      <c r="J43" s="471"/>
      <c r="K43" s="472">
        <v>2.669E-12</v>
      </c>
      <c r="L43" s="473">
        <v>0.989178</v>
      </c>
      <c r="M43" s="469"/>
      <c r="N43" s="467">
        <v>1.7730000000000001E-7</v>
      </c>
      <c r="O43" s="470">
        <v>0.99606899999999998</v>
      </c>
      <c r="P43" s="471"/>
      <c r="Q43" s="472">
        <v>3.682E-16</v>
      </c>
      <c r="R43" s="473">
        <v>0.99383900000000003</v>
      </c>
      <c r="S43" s="466"/>
      <c r="T43" s="467">
        <v>1.5E-6</v>
      </c>
      <c r="U43" s="470">
        <v>0.99520799999999998</v>
      </c>
      <c r="V43" s="436"/>
      <c r="W43" s="467" t="s">
        <v>1740</v>
      </c>
      <c r="X43" s="468">
        <v>1.03658E-6</v>
      </c>
      <c r="Y43" s="475"/>
      <c r="Z43" s="478"/>
    </row>
    <row r="44" spans="1:26">
      <c r="A44" s="447" t="s">
        <v>1899</v>
      </c>
      <c r="B44" s="204" t="s">
        <v>1900</v>
      </c>
      <c r="C44" s="448" t="s">
        <v>2949</v>
      </c>
      <c r="D44" s="466"/>
      <c r="E44" s="467">
        <v>6.0999999999999999E-2</v>
      </c>
      <c r="F44" s="468">
        <v>0.28722700000000001</v>
      </c>
      <c r="G44" s="469"/>
      <c r="H44" s="472">
        <v>3.2010000000000002E-66</v>
      </c>
      <c r="I44" s="474">
        <v>0.67664100000000005</v>
      </c>
      <c r="J44" s="471"/>
      <c r="K44" s="472">
        <v>3.9259999999999999E-25</v>
      </c>
      <c r="L44" s="468">
        <v>1.93242E-2</v>
      </c>
      <c r="M44" s="466"/>
      <c r="N44" s="467">
        <v>7.0740000000000004E-3</v>
      </c>
      <c r="O44" s="474">
        <v>0.557307</v>
      </c>
      <c r="P44" s="436"/>
      <c r="Q44" s="467">
        <v>1.172E-2</v>
      </c>
      <c r="R44" s="468">
        <v>0.40971099999999999</v>
      </c>
      <c r="S44" s="466"/>
      <c r="T44" s="467">
        <v>0.49</v>
      </c>
      <c r="U44" s="474">
        <v>1.9933900000000001E-2</v>
      </c>
      <c r="V44" s="471"/>
      <c r="W44" s="467" t="s">
        <v>1740</v>
      </c>
      <c r="X44" s="468">
        <v>4.65626E-5</v>
      </c>
      <c r="Y44" s="475"/>
      <c r="Z44" s="476"/>
    </row>
    <row r="45" spans="1:26">
      <c r="A45" s="456" t="s">
        <v>1901</v>
      </c>
      <c r="B45" s="457" t="s">
        <v>1902</v>
      </c>
      <c r="C45" s="458" t="s">
        <v>2954</v>
      </c>
      <c r="D45" s="459"/>
      <c r="E45" s="460">
        <v>0.79</v>
      </c>
      <c r="F45" s="461">
        <v>0.22522600000000001</v>
      </c>
      <c r="G45" s="459"/>
      <c r="H45" s="460">
        <v>5.9540000000000003E-2</v>
      </c>
      <c r="I45" s="462">
        <v>6.8812799999999993E-2</v>
      </c>
      <c r="J45" s="463"/>
      <c r="K45" s="460">
        <v>0.29149999999999998</v>
      </c>
      <c r="L45" s="461">
        <v>0.35986299999999999</v>
      </c>
      <c r="M45" s="459"/>
      <c r="N45" s="460">
        <v>0.14829999999999999</v>
      </c>
      <c r="O45" s="462">
        <v>0.100532</v>
      </c>
      <c r="P45" s="463"/>
      <c r="Q45" s="460">
        <v>0.49640000000000001</v>
      </c>
      <c r="R45" s="461">
        <v>4.9898499999999998E-2</v>
      </c>
      <c r="S45" s="459"/>
      <c r="T45" s="460">
        <v>0.8</v>
      </c>
      <c r="U45" s="462">
        <v>1.83374E-2</v>
      </c>
      <c r="V45" s="463"/>
      <c r="W45" s="460">
        <v>2.2100000000000002E-2</v>
      </c>
      <c r="X45" s="461">
        <v>1.0986899999999999E-6</v>
      </c>
      <c r="Y45" s="464"/>
      <c r="Z45" s="465"/>
    </row>
    <row r="46" spans="1:26">
      <c r="A46" s="447" t="s">
        <v>1903</v>
      </c>
      <c r="B46" s="204" t="s">
        <v>1904</v>
      </c>
      <c r="C46" s="481" t="s">
        <v>2264</v>
      </c>
      <c r="D46" s="466"/>
      <c r="E46" s="467">
        <v>1.6000000000000001E-3</v>
      </c>
      <c r="F46" s="482">
        <v>0.89813100000000001</v>
      </c>
      <c r="G46" s="466"/>
      <c r="H46" s="467">
        <v>1.4329999999999999E-4</v>
      </c>
      <c r="I46" s="474">
        <v>2.4415400000000001E-6</v>
      </c>
      <c r="J46" s="471"/>
      <c r="K46" s="472">
        <v>1.108E-11</v>
      </c>
      <c r="L46" s="473">
        <v>0.99983200000000005</v>
      </c>
      <c r="M46" s="466"/>
      <c r="N46" s="467">
        <v>4.1530000000000001E-4</v>
      </c>
      <c r="O46" s="470">
        <v>0.91163499999999997</v>
      </c>
      <c r="P46" s="436"/>
      <c r="Q46" s="467">
        <v>0.74639999999999995</v>
      </c>
      <c r="R46" s="468">
        <v>2.6719799999999998E-2</v>
      </c>
      <c r="S46" s="466"/>
      <c r="T46" s="467">
        <v>0.51</v>
      </c>
      <c r="U46" s="474">
        <v>3.5258900000000003E-2</v>
      </c>
      <c r="V46" s="436"/>
      <c r="W46" s="467" t="s">
        <v>1740</v>
      </c>
      <c r="X46" s="468">
        <v>1.83226E-6</v>
      </c>
      <c r="Y46" s="477"/>
      <c r="Z46" s="476"/>
    </row>
    <row r="47" spans="1:26">
      <c r="A47" s="447" t="s">
        <v>1905</v>
      </c>
      <c r="B47" s="204" t="s">
        <v>1906</v>
      </c>
      <c r="C47" s="481" t="s">
        <v>2390</v>
      </c>
      <c r="D47" s="469"/>
      <c r="E47" s="467">
        <v>7.6000000000000004E-5</v>
      </c>
      <c r="F47" s="468">
        <v>0.231706</v>
      </c>
      <c r="G47" s="466"/>
      <c r="H47" s="467">
        <v>1.5209999999999999E-6</v>
      </c>
      <c r="I47" s="470">
        <v>0.99348099999999995</v>
      </c>
      <c r="J47" s="436"/>
      <c r="K47" s="467">
        <v>0.54069999999999996</v>
      </c>
      <c r="L47" s="468">
        <v>8.8241899999999998E-2</v>
      </c>
      <c r="M47" s="466"/>
      <c r="N47" s="467">
        <v>5.0279999999999998E-2</v>
      </c>
      <c r="O47" s="474">
        <v>0.142815</v>
      </c>
      <c r="P47" s="436"/>
      <c r="Q47" s="467">
        <v>0.2419</v>
      </c>
      <c r="R47" s="468">
        <v>4.8355700000000001E-2</v>
      </c>
      <c r="S47" s="466"/>
      <c r="T47" s="467">
        <v>0.75</v>
      </c>
      <c r="U47" s="474">
        <v>1.617E-2</v>
      </c>
      <c r="V47" s="436"/>
      <c r="W47" s="467" t="s">
        <v>1740</v>
      </c>
      <c r="X47" s="468">
        <v>2.0805600000000002E-6</v>
      </c>
      <c r="Y47" s="477"/>
      <c r="Z47" s="478"/>
    </row>
    <row r="48" spans="1:26">
      <c r="A48" s="447" t="s">
        <v>1907</v>
      </c>
      <c r="B48" s="204" t="s">
        <v>1908</v>
      </c>
      <c r="C48" s="481" t="s">
        <v>2054</v>
      </c>
      <c r="D48" s="466"/>
      <c r="E48" s="467">
        <v>0.84</v>
      </c>
      <c r="F48" s="468">
        <v>5.1248500000000002E-3</v>
      </c>
      <c r="G48" s="469"/>
      <c r="H48" s="472">
        <v>2.335E-17</v>
      </c>
      <c r="I48" s="470">
        <v>0.99983</v>
      </c>
      <c r="J48" s="436"/>
      <c r="K48" s="467">
        <v>1.153E-2</v>
      </c>
      <c r="L48" s="468">
        <v>8.6397699999999994E-2</v>
      </c>
      <c r="M48" s="469"/>
      <c r="N48" s="467">
        <v>1.719E-2</v>
      </c>
      <c r="O48" s="474">
        <v>3.9262900000000001E-6</v>
      </c>
      <c r="P48" s="471"/>
      <c r="Q48" s="467">
        <v>0.56699999999999995</v>
      </c>
      <c r="R48" s="468">
        <v>4.5248100000000001E-6</v>
      </c>
      <c r="S48" s="466"/>
      <c r="T48" s="467">
        <v>0.13</v>
      </c>
      <c r="U48" s="474">
        <v>0.112703</v>
      </c>
      <c r="V48" s="436"/>
      <c r="W48" s="467" t="s">
        <v>1740</v>
      </c>
      <c r="X48" s="468">
        <v>2.0633100000000001E-6</v>
      </c>
      <c r="Y48" s="477"/>
      <c r="Z48" s="476"/>
    </row>
    <row r="49" spans="1:26">
      <c r="A49" s="447" t="s">
        <v>1909</v>
      </c>
      <c r="B49" s="204" t="s">
        <v>1910</v>
      </c>
      <c r="C49" s="481" t="s">
        <v>5058</v>
      </c>
      <c r="D49" s="469"/>
      <c r="E49" s="472">
        <v>2.6999999999999997E-35</v>
      </c>
      <c r="F49" s="468">
        <v>2.0613500000000001E-8</v>
      </c>
      <c r="G49" s="469"/>
      <c r="H49" s="472">
        <v>2.3590000000000001E-58</v>
      </c>
      <c r="I49" s="470">
        <v>0.99900800000000001</v>
      </c>
      <c r="J49" s="436"/>
      <c r="K49" s="467">
        <v>1.66E-3</v>
      </c>
      <c r="L49" s="473">
        <v>0.98838700000000002</v>
      </c>
      <c r="M49" s="466"/>
      <c r="N49" s="467">
        <v>0.82440000000000002</v>
      </c>
      <c r="O49" s="474">
        <v>0.11486</v>
      </c>
      <c r="P49" s="436"/>
      <c r="Q49" s="467">
        <v>0.14560000000000001</v>
      </c>
      <c r="R49" s="468">
        <v>0.21821599999999999</v>
      </c>
      <c r="S49" s="466"/>
      <c r="T49" s="467">
        <v>1E-4</v>
      </c>
      <c r="U49" s="470">
        <v>0.98579399999999995</v>
      </c>
      <c r="V49" s="471"/>
      <c r="W49" s="467">
        <v>4.0050000000000002E-2</v>
      </c>
      <c r="X49" s="468">
        <v>6.8286400000000004E-6</v>
      </c>
      <c r="Y49" s="477"/>
      <c r="Z49" s="476"/>
    </row>
    <row r="50" spans="1:26">
      <c r="A50" s="447" t="s">
        <v>1911</v>
      </c>
      <c r="B50" s="204" t="s">
        <v>1912</v>
      </c>
      <c r="C50" s="481" t="s">
        <v>1474</v>
      </c>
      <c r="D50" s="466"/>
      <c r="E50" s="467">
        <v>0.22</v>
      </c>
      <c r="F50" s="468">
        <v>1.7519200000000001E-25</v>
      </c>
      <c r="G50" s="469"/>
      <c r="H50" s="472">
        <v>2.7199999999999998E-31</v>
      </c>
      <c r="I50" s="470">
        <v>0.995255</v>
      </c>
      <c r="J50" s="471"/>
      <c r="K50" s="472">
        <v>1.14E-52</v>
      </c>
      <c r="L50" s="468">
        <v>8.06476E-2</v>
      </c>
      <c r="M50" s="469"/>
      <c r="N50" s="467">
        <v>4.1649999999999999E-6</v>
      </c>
      <c r="O50" s="470">
        <v>0.98160899999999995</v>
      </c>
      <c r="P50" s="436"/>
      <c r="Q50" s="467">
        <v>8.8400000000000006E-3</v>
      </c>
      <c r="R50" s="468">
        <v>0.50202500000000005</v>
      </c>
      <c r="S50" s="466"/>
      <c r="T50" s="467">
        <v>0.57999999999999996</v>
      </c>
      <c r="U50" s="474">
        <v>2.00544E-2</v>
      </c>
      <c r="V50" s="436"/>
      <c r="W50" s="467" t="s">
        <v>1740</v>
      </c>
      <c r="X50" s="468">
        <v>1.7847700000000001E-6</v>
      </c>
      <c r="Y50" s="475"/>
      <c r="Z50" s="476"/>
    </row>
    <row r="51" spans="1:26">
      <c r="A51" s="456" t="s">
        <v>1913</v>
      </c>
      <c r="B51" s="457" t="s">
        <v>1914</v>
      </c>
      <c r="C51" s="458" t="s">
        <v>2999</v>
      </c>
      <c r="D51" s="459"/>
      <c r="E51" s="460">
        <v>1.1E-4</v>
      </c>
      <c r="F51" s="461">
        <v>3.2378200000000002E-3</v>
      </c>
      <c r="G51" s="459"/>
      <c r="H51" s="460">
        <v>0.80159999999999998</v>
      </c>
      <c r="I51" s="462">
        <v>0.12177200000000001</v>
      </c>
      <c r="J51" s="463"/>
      <c r="K51" s="460">
        <v>4.4249999999999998E-2</v>
      </c>
      <c r="L51" s="461">
        <v>0.277194</v>
      </c>
      <c r="M51" s="459"/>
      <c r="N51" s="460">
        <v>1.652E-2</v>
      </c>
      <c r="O51" s="462">
        <v>0.29378500000000002</v>
      </c>
      <c r="P51" s="463"/>
      <c r="Q51" s="460">
        <v>0.13639999999999999</v>
      </c>
      <c r="R51" s="461">
        <v>6.8119399999999997E-2</v>
      </c>
      <c r="S51" s="459"/>
      <c r="T51" s="460">
        <v>0.78</v>
      </c>
      <c r="U51" s="462">
        <v>1.4364E-2</v>
      </c>
      <c r="V51" s="463"/>
      <c r="W51" s="460">
        <v>2.3910000000000001E-2</v>
      </c>
      <c r="X51" s="461">
        <v>1.6109999999999999E-6</v>
      </c>
      <c r="Y51" s="464"/>
      <c r="Z51" s="465"/>
    </row>
    <row r="52" spans="1:26">
      <c r="A52" s="456" t="s">
        <v>1915</v>
      </c>
      <c r="B52" s="457" t="s">
        <v>1916</v>
      </c>
      <c r="C52" s="458" t="s">
        <v>3004</v>
      </c>
      <c r="D52" s="459"/>
      <c r="E52" s="460">
        <v>0.45</v>
      </c>
      <c r="F52" s="461">
        <v>0.13986899999999999</v>
      </c>
      <c r="G52" s="459"/>
      <c r="H52" s="460">
        <v>0.46</v>
      </c>
      <c r="I52" s="462">
        <v>0.45426299999999997</v>
      </c>
      <c r="J52" s="463"/>
      <c r="K52" s="460">
        <v>0.1144</v>
      </c>
      <c r="L52" s="461">
        <v>0.19354199999999999</v>
      </c>
      <c r="M52" s="459"/>
      <c r="N52" s="460">
        <v>0.54510000000000003</v>
      </c>
      <c r="O52" s="462">
        <v>0.15693199999999999</v>
      </c>
      <c r="P52" s="463"/>
      <c r="Q52" s="460">
        <v>0.83040000000000003</v>
      </c>
      <c r="R52" s="461">
        <v>5.7147499999999997E-2</v>
      </c>
      <c r="S52" s="459"/>
      <c r="T52" s="460">
        <v>0.14000000000000001</v>
      </c>
      <c r="U52" s="462">
        <v>7.4848899999999996E-2</v>
      </c>
      <c r="V52" s="463"/>
      <c r="W52" s="460" t="s">
        <v>1740</v>
      </c>
      <c r="X52" s="461">
        <v>1.78318E-6</v>
      </c>
      <c r="Y52" s="464"/>
      <c r="Z52" s="465"/>
    </row>
    <row r="53" spans="1:26">
      <c r="A53" s="456" t="s">
        <v>1917</v>
      </c>
      <c r="B53" s="457" t="s">
        <v>1918</v>
      </c>
      <c r="C53" s="458" t="s">
        <v>2058</v>
      </c>
      <c r="D53" s="459"/>
      <c r="E53" s="460">
        <v>0.65</v>
      </c>
      <c r="F53" s="461">
        <v>4.8547300000000002E-2</v>
      </c>
      <c r="G53" s="459"/>
      <c r="H53" s="460">
        <v>0.79659999999999997</v>
      </c>
      <c r="I53" s="462">
        <v>0.12087199999999999</v>
      </c>
      <c r="J53" s="463"/>
      <c r="K53" s="460">
        <v>1.073E-2</v>
      </c>
      <c r="L53" s="461">
        <v>1.25614E-3</v>
      </c>
      <c r="M53" s="459"/>
      <c r="N53" s="460">
        <v>0.26569999999999999</v>
      </c>
      <c r="O53" s="462">
        <v>6.8872299999999997E-2</v>
      </c>
      <c r="P53" s="463"/>
      <c r="Q53" s="460">
        <v>0.76739999999999997</v>
      </c>
      <c r="R53" s="461">
        <v>2.5158E-2</v>
      </c>
      <c r="S53" s="459"/>
      <c r="T53" s="460">
        <v>0.25</v>
      </c>
      <c r="U53" s="462">
        <v>3.1257199999999999E-2</v>
      </c>
      <c r="V53" s="463"/>
      <c r="W53" s="460" t="s">
        <v>1740</v>
      </c>
      <c r="X53" s="461">
        <v>2.6015500000000001E-6</v>
      </c>
      <c r="Y53" s="464"/>
      <c r="Z53" s="465"/>
    </row>
    <row r="54" spans="1:26">
      <c r="A54" s="447" t="s">
        <v>1919</v>
      </c>
      <c r="B54" s="204" t="s">
        <v>1920</v>
      </c>
      <c r="C54" s="481" t="s">
        <v>3019</v>
      </c>
      <c r="D54" s="469"/>
      <c r="E54" s="467">
        <v>0.83</v>
      </c>
      <c r="F54" s="468">
        <v>2.9294299999999999E-4</v>
      </c>
      <c r="G54" s="466"/>
      <c r="H54" s="467">
        <v>3.5999999999999999E-3</v>
      </c>
      <c r="I54" s="474">
        <v>0.605402</v>
      </c>
      <c r="J54" s="436"/>
      <c r="K54" s="467">
        <v>0.29099999999999998</v>
      </c>
      <c r="L54" s="468">
        <v>7.0533999999999999E-2</v>
      </c>
      <c r="M54" s="469"/>
      <c r="N54" s="467">
        <v>1.0069999999999999E-4</v>
      </c>
      <c r="O54" s="474">
        <v>4.4066800000000002E-4</v>
      </c>
      <c r="P54" s="471"/>
      <c r="Q54" s="467">
        <v>7.9500000000000003E-4</v>
      </c>
      <c r="R54" s="468">
        <v>6.4815300000000005E-4</v>
      </c>
      <c r="S54" s="466"/>
      <c r="T54" s="467">
        <v>7.1000000000000002E-4</v>
      </c>
      <c r="U54" s="474">
        <v>0.69950599999999996</v>
      </c>
      <c r="V54" s="436"/>
      <c r="W54" s="467" t="s">
        <v>1740</v>
      </c>
      <c r="X54" s="468">
        <v>1.98819E-6</v>
      </c>
      <c r="Y54" s="477"/>
      <c r="Z54" s="476"/>
    </row>
    <row r="55" spans="1:26">
      <c r="A55" s="447" t="s">
        <v>1922</v>
      </c>
      <c r="B55" s="204" t="s">
        <v>1923</v>
      </c>
      <c r="C55" s="481" t="s">
        <v>3030</v>
      </c>
      <c r="D55" s="469"/>
      <c r="E55" s="467">
        <v>7.1999999999999997E-6</v>
      </c>
      <c r="F55" s="468">
        <v>0.31878699999999999</v>
      </c>
      <c r="G55" s="466"/>
      <c r="H55" s="467">
        <v>0.1971</v>
      </c>
      <c r="I55" s="474">
        <v>0.55318599999999996</v>
      </c>
      <c r="J55" s="436"/>
      <c r="K55" s="467">
        <v>7.4010000000000006E-2</v>
      </c>
      <c r="L55" s="468">
        <v>0.228718</v>
      </c>
      <c r="M55" s="466"/>
      <c r="N55" s="467">
        <v>0.81930000000000003</v>
      </c>
      <c r="O55" s="474">
        <v>3.5096700000000002E-2</v>
      </c>
      <c r="P55" s="436"/>
      <c r="Q55" s="467">
        <v>0.46639999999999998</v>
      </c>
      <c r="R55" s="468">
        <v>3.89983E-2</v>
      </c>
      <c r="S55" s="466"/>
      <c r="T55" s="467">
        <v>0.19</v>
      </c>
      <c r="U55" s="474">
        <v>3.2686699999999999E-2</v>
      </c>
      <c r="V55" s="436"/>
      <c r="W55" s="467" t="s">
        <v>1740</v>
      </c>
      <c r="X55" s="468">
        <v>1.0703999999999999E-6</v>
      </c>
      <c r="Y55" s="477"/>
      <c r="Z55" s="478"/>
    </row>
    <row r="56" spans="1:26">
      <c r="A56" s="456" t="s">
        <v>1924</v>
      </c>
      <c r="B56" s="457" t="s">
        <v>1925</v>
      </c>
      <c r="C56" s="458" t="s">
        <v>3035</v>
      </c>
      <c r="D56" s="459"/>
      <c r="E56" s="460">
        <v>0.52</v>
      </c>
      <c r="F56" s="461">
        <v>1.79801E-4</v>
      </c>
      <c r="G56" s="459"/>
      <c r="H56" s="460">
        <v>0.54390000000000005</v>
      </c>
      <c r="I56" s="462">
        <v>0.46030500000000002</v>
      </c>
      <c r="J56" s="463"/>
      <c r="K56" s="460">
        <v>0.30730000000000002</v>
      </c>
      <c r="L56" s="461">
        <v>0.13286500000000001</v>
      </c>
      <c r="M56" s="459"/>
      <c r="N56" s="460">
        <v>3.5740000000000001E-2</v>
      </c>
      <c r="O56" s="462">
        <v>2.1847799999999999E-3</v>
      </c>
      <c r="P56" s="463"/>
      <c r="Q56" s="460">
        <v>0.1225</v>
      </c>
      <c r="R56" s="461">
        <v>3.4481899999999998E-3</v>
      </c>
      <c r="S56" s="459"/>
      <c r="T56" s="460">
        <v>0.74</v>
      </c>
      <c r="U56" s="462">
        <v>1.6847000000000001E-2</v>
      </c>
      <c r="V56" s="463"/>
      <c r="W56" s="460" t="s">
        <v>1740</v>
      </c>
      <c r="X56" s="461">
        <v>3.6428600000000001E-6</v>
      </c>
      <c r="Y56" s="464"/>
      <c r="Z56" s="465"/>
    </row>
    <row r="57" spans="1:26">
      <c r="A57" s="447" t="s">
        <v>1926</v>
      </c>
      <c r="B57" s="204" t="s">
        <v>1927</v>
      </c>
      <c r="C57" s="481" t="s">
        <v>11</v>
      </c>
      <c r="D57" s="466"/>
      <c r="E57" s="467">
        <v>0.92</v>
      </c>
      <c r="F57" s="468">
        <v>1.73296E-3</v>
      </c>
      <c r="G57" s="469"/>
      <c r="H57" s="467">
        <v>0.18110000000000001</v>
      </c>
      <c r="I57" s="474">
        <v>1.3033700000000001E-4</v>
      </c>
      <c r="J57" s="436"/>
      <c r="K57" s="467">
        <v>0.68240000000000001</v>
      </c>
      <c r="L57" s="468">
        <v>0.50998900000000003</v>
      </c>
      <c r="M57" s="469"/>
      <c r="N57" s="472">
        <v>3.5249999999999998E-37</v>
      </c>
      <c r="O57" s="474">
        <v>6.1372300000000005E-4</v>
      </c>
      <c r="P57" s="471"/>
      <c r="Q57" s="472">
        <v>1.373E-34</v>
      </c>
      <c r="R57" s="468">
        <v>1.30828E-3</v>
      </c>
      <c r="S57" s="469"/>
      <c r="T57" s="467">
        <v>1.4000000000000001E-7</v>
      </c>
      <c r="U57" s="470">
        <v>0.99722299999999997</v>
      </c>
      <c r="V57" s="436"/>
      <c r="W57" s="467" t="s">
        <v>1740</v>
      </c>
      <c r="X57" s="468">
        <v>2.6441900000000002E-6</v>
      </c>
      <c r="Y57" s="477"/>
      <c r="Z57" s="476"/>
    </row>
    <row r="58" spans="1:26">
      <c r="A58" s="447" t="s">
        <v>1928</v>
      </c>
      <c r="B58" s="204" t="s">
        <v>1929</v>
      </c>
      <c r="C58" s="448" t="s">
        <v>2372</v>
      </c>
      <c r="D58" s="466"/>
      <c r="E58" s="467">
        <v>6.3E-2</v>
      </c>
      <c r="F58" s="468">
        <v>0.27189000000000002</v>
      </c>
      <c r="G58" s="469"/>
      <c r="H58" s="472">
        <v>2.0080000000000001E-14</v>
      </c>
      <c r="I58" s="470">
        <v>0.99641500000000005</v>
      </c>
      <c r="J58" s="436"/>
      <c r="K58" s="467">
        <v>4.4460000000000002E-4</v>
      </c>
      <c r="L58" s="473">
        <v>0.98585</v>
      </c>
      <c r="M58" s="466"/>
      <c r="N58" s="467">
        <v>1.5690000000000001E-5</v>
      </c>
      <c r="O58" s="470">
        <v>0.99797199999999997</v>
      </c>
      <c r="P58" s="436"/>
      <c r="Q58" s="467">
        <v>2.317E-2</v>
      </c>
      <c r="R58" s="468">
        <v>0.412686</v>
      </c>
      <c r="S58" s="466"/>
      <c r="T58" s="467">
        <v>2.2000000000000001E-3</v>
      </c>
      <c r="U58" s="474">
        <v>0.75131700000000001</v>
      </c>
      <c r="V58" s="436"/>
      <c r="W58" s="467" t="s">
        <v>1740</v>
      </c>
      <c r="X58" s="468">
        <v>1.3952199999999999E-6</v>
      </c>
      <c r="Y58" s="475"/>
      <c r="Z58" s="476"/>
    </row>
    <row r="59" spans="1:26">
      <c r="A59" s="447" t="s">
        <v>1930</v>
      </c>
      <c r="B59" s="204" t="s">
        <v>1931</v>
      </c>
      <c r="C59" s="448" t="s">
        <v>2396</v>
      </c>
      <c r="D59" s="466"/>
      <c r="E59" s="467">
        <v>1.1999999999999999E-3</v>
      </c>
      <c r="F59" s="468">
        <v>0.33508700000000002</v>
      </c>
      <c r="G59" s="469"/>
      <c r="H59" s="472">
        <v>3.2150000000000002E-9</v>
      </c>
      <c r="I59" s="470">
        <v>0.97560899999999995</v>
      </c>
      <c r="J59" s="471"/>
      <c r="K59" s="472">
        <v>2.1710000000000001E-8</v>
      </c>
      <c r="L59" s="473">
        <v>0.99920100000000001</v>
      </c>
      <c r="M59" s="466"/>
      <c r="N59" s="467">
        <v>1.329E-5</v>
      </c>
      <c r="O59" s="470">
        <v>0.99182599999999999</v>
      </c>
      <c r="P59" s="471"/>
      <c r="Q59" s="472">
        <v>9.1809999999999998E-12</v>
      </c>
      <c r="R59" s="473">
        <v>0.99950799999999995</v>
      </c>
      <c r="S59" s="466"/>
      <c r="T59" s="467">
        <v>0.27</v>
      </c>
      <c r="U59" s="474">
        <v>3.5925899999999997E-2</v>
      </c>
      <c r="V59" s="436"/>
      <c r="W59" s="467" t="s">
        <v>1740</v>
      </c>
      <c r="X59" s="468">
        <v>1.49386E-6</v>
      </c>
      <c r="Y59" s="477"/>
      <c r="Z59" s="478"/>
    </row>
    <row r="60" spans="1:26">
      <c r="A60" s="447" t="s">
        <v>1932</v>
      </c>
      <c r="B60" s="204" t="s">
        <v>1933</v>
      </c>
      <c r="C60" s="481" t="s">
        <v>3067</v>
      </c>
      <c r="D60" s="466"/>
      <c r="E60" s="467">
        <v>0.8</v>
      </c>
      <c r="F60" s="468">
        <v>0.23175200000000001</v>
      </c>
      <c r="G60" s="466"/>
      <c r="H60" s="467">
        <v>6.7059999999999995E-2</v>
      </c>
      <c r="I60" s="474">
        <v>0.68418400000000001</v>
      </c>
      <c r="J60" s="471"/>
      <c r="K60" s="472">
        <v>6.9250000000000004E-10</v>
      </c>
      <c r="L60" s="473">
        <v>0.95911400000000002</v>
      </c>
      <c r="M60" s="466"/>
      <c r="N60" s="467">
        <v>7.2550000000000003E-2</v>
      </c>
      <c r="O60" s="474">
        <v>8.5418400000000005E-2</v>
      </c>
      <c r="P60" s="436"/>
      <c r="Q60" s="467">
        <v>7.1239999999999999E-6</v>
      </c>
      <c r="R60" s="473">
        <v>0.99658999999999998</v>
      </c>
      <c r="S60" s="466"/>
      <c r="T60" s="467">
        <v>0.6</v>
      </c>
      <c r="U60" s="474">
        <v>1.5556199999999999E-2</v>
      </c>
      <c r="V60" s="436"/>
      <c r="W60" s="467" t="s">
        <v>1740</v>
      </c>
      <c r="X60" s="468">
        <v>2.7598199999999999E-6</v>
      </c>
      <c r="Y60" s="477"/>
      <c r="Z60" s="478"/>
    </row>
    <row r="61" spans="1:26">
      <c r="A61" s="447" t="s">
        <v>1934</v>
      </c>
      <c r="B61" s="204" t="s">
        <v>1935</v>
      </c>
      <c r="C61" s="481" t="s">
        <v>2117</v>
      </c>
      <c r="D61" s="469"/>
      <c r="E61" s="472">
        <v>9.1000000000000004E-9</v>
      </c>
      <c r="F61" s="468">
        <v>1.9049099999999999E-2</v>
      </c>
      <c r="G61" s="466"/>
      <c r="H61" s="467">
        <v>8.8359999999999994E-2</v>
      </c>
      <c r="I61" s="474">
        <v>0.177643</v>
      </c>
      <c r="J61" s="436"/>
      <c r="K61" s="467">
        <v>3.8279999999999999E-5</v>
      </c>
      <c r="L61" s="468">
        <v>5.2394999999999997E-11</v>
      </c>
      <c r="M61" s="466"/>
      <c r="N61" s="467">
        <v>0.10780000000000001</v>
      </c>
      <c r="O61" s="474">
        <v>5.0665799999999997E-10</v>
      </c>
      <c r="P61" s="436"/>
      <c r="Q61" s="467">
        <v>0.54159999999999997</v>
      </c>
      <c r="R61" s="468">
        <v>2.8129399999999999E-3</v>
      </c>
      <c r="S61" s="466"/>
      <c r="T61" s="467">
        <v>2.5000000000000001E-3</v>
      </c>
      <c r="U61" s="474">
        <v>0.59742399999999996</v>
      </c>
      <c r="V61" s="436"/>
      <c r="W61" s="467" t="s">
        <v>1740</v>
      </c>
      <c r="X61" s="468">
        <v>1.50556E-6</v>
      </c>
      <c r="Y61" s="475"/>
      <c r="Z61" s="478"/>
    </row>
    <row r="62" spans="1:26">
      <c r="A62" s="447" t="s">
        <v>1936</v>
      </c>
      <c r="B62" s="204" t="s">
        <v>1937</v>
      </c>
      <c r="C62" s="448" t="s">
        <v>1751</v>
      </c>
      <c r="D62" s="469"/>
      <c r="E62" s="467">
        <v>3.8999999999999999E-5</v>
      </c>
      <c r="F62" s="468">
        <v>1.49306E-3</v>
      </c>
      <c r="G62" s="466"/>
      <c r="H62" s="467">
        <v>5.0289999999999998E-7</v>
      </c>
      <c r="I62" s="470">
        <v>0.99354299999999995</v>
      </c>
      <c r="J62" s="471"/>
      <c r="K62" s="467">
        <v>0.72170000000000001</v>
      </c>
      <c r="L62" s="468">
        <v>1.3369899999999999E-3</v>
      </c>
      <c r="M62" s="469"/>
      <c r="N62" s="467">
        <v>0.22259999999999999</v>
      </c>
      <c r="O62" s="474">
        <v>1.58804E-3</v>
      </c>
      <c r="P62" s="436"/>
      <c r="Q62" s="467">
        <v>0.29010000000000002</v>
      </c>
      <c r="R62" s="468">
        <v>5.79736E-2</v>
      </c>
      <c r="S62" s="466"/>
      <c r="T62" s="467">
        <v>1.6E-2</v>
      </c>
      <c r="U62" s="474">
        <v>0.19971800000000001</v>
      </c>
      <c r="V62" s="436"/>
      <c r="W62" s="467" t="s">
        <v>1740</v>
      </c>
      <c r="X62" s="468">
        <v>1.8559600000000001E-6</v>
      </c>
      <c r="Y62" s="477"/>
      <c r="Z62" s="476"/>
    </row>
    <row r="63" spans="1:26">
      <c r="A63" s="447" t="s">
        <v>1938</v>
      </c>
      <c r="B63" s="204" t="s">
        <v>1939</v>
      </c>
      <c r="C63" s="448" t="s">
        <v>3106</v>
      </c>
      <c r="D63" s="466"/>
      <c r="E63" s="467">
        <v>0.44</v>
      </c>
      <c r="F63" s="468">
        <v>0.29231600000000002</v>
      </c>
      <c r="G63" s="466"/>
      <c r="H63" s="467">
        <v>0.99009999999999998</v>
      </c>
      <c r="I63" s="474">
        <v>0.308224</v>
      </c>
      <c r="J63" s="471"/>
      <c r="K63" s="472">
        <v>6.483E-20</v>
      </c>
      <c r="L63" s="473">
        <v>0.99934199999999995</v>
      </c>
      <c r="M63" s="466"/>
      <c r="N63" s="467">
        <v>0.81040000000000001</v>
      </c>
      <c r="O63" s="474">
        <v>3.7873200000000003E-2</v>
      </c>
      <c r="P63" s="436"/>
      <c r="Q63" s="467">
        <v>1.533E-6</v>
      </c>
      <c r="R63" s="473">
        <v>0.99221400000000004</v>
      </c>
      <c r="S63" s="466"/>
      <c r="T63" s="467">
        <v>2.5000000000000001E-2</v>
      </c>
      <c r="U63" s="474">
        <v>0.22983300000000001</v>
      </c>
      <c r="V63" s="436"/>
      <c r="W63" s="467" t="s">
        <v>1740</v>
      </c>
      <c r="X63" s="468">
        <v>2.04861E-6</v>
      </c>
      <c r="Y63" s="475"/>
      <c r="Z63" s="476"/>
    </row>
    <row r="64" spans="1:26">
      <c r="A64" s="447" t="s">
        <v>1940</v>
      </c>
      <c r="B64" s="204" t="s">
        <v>1941</v>
      </c>
      <c r="C64" s="481" t="s">
        <v>1475</v>
      </c>
      <c r="D64" s="466"/>
      <c r="E64" s="467">
        <v>8.4000000000000003E-4</v>
      </c>
      <c r="F64" s="468">
        <v>0.155918</v>
      </c>
      <c r="G64" s="466"/>
      <c r="H64" s="467">
        <v>0.79730000000000001</v>
      </c>
      <c r="I64" s="474">
        <v>0.322127</v>
      </c>
      <c r="J64" s="436"/>
      <c r="K64" s="467">
        <v>0.8337</v>
      </c>
      <c r="L64" s="468">
        <v>1.45153E-2</v>
      </c>
      <c r="M64" s="469"/>
      <c r="N64" s="472">
        <v>4.5689999999999996E-12</v>
      </c>
      <c r="O64" s="470">
        <v>0.99618899999999999</v>
      </c>
      <c r="P64" s="471"/>
      <c r="Q64" s="467">
        <v>3.0560000000000002E-11</v>
      </c>
      <c r="R64" s="473">
        <v>0.99853000000000003</v>
      </c>
      <c r="S64" s="466"/>
      <c r="T64" s="467">
        <v>3.7999999999999999E-2</v>
      </c>
      <c r="U64" s="474">
        <v>7.3253299999999993E-2</v>
      </c>
      <c r="V64" s="436"/>
      <c r="W64" s="467" t="s">
        <v>1740</v>
      </c>
      <c r="X64" s="468">
        <v>1.5841899999999999E-6</v>
      </c>
      <c r="Y64" s="477"/>
      <c r="Z64" s="476"/>
    </row>
    <row r="65" spans="1:26">
      <c r="A65" s="447" t="s">
        <v>1942</v>
      </c>
      <c r="B65" s="204" t="s">
        <v>1943</v>
      </c>
      <c r="C65" s="481" t="s">
        <v>3125</v>
      </c>
      <c r="D65" s="466"/>
      <c r="E65" s="467">
        <v>5.0999999999999997E-2</v>
      </c>
      <c r="F65" s="473">
        <v>0.90970600000000001</v>
      </c>
      <c r="G65" s="469"/>
      <c r="H65" s="472">
        <v>1.125E-13</v>
      </c>
      <c r="I65" s="474">
        <v>0.57427099999999998</v>
      </c>
      <c r="J65" s="436"/>
      <c r="K65" s="467">
        <v>1.8020000000000001E-2</v>
      </c>
      <c r="L65" s="468">
        <v>0.51258700000000001</v>
      </c>
      <c r="M65" s="466"/>
      <c r="N65" s="467">
        <v>0.52059999999999995</v>
      </c>
      <c r="O65" s="474">
        <v>5.2734799999999998E-2</v>
      </c>
      <c r="P65" s="436"/>
      <c r="Q65" s="467">
        <v>5.4039999999999998E-2</v>
      </c>
      <c r="R65" s="468">
        <v>0.12895000000000001</v>
      </c>
      <c r="S65" s="466"/>
      <c r="T65" s="467">
        <v>0.13</v>
      </c>
      <c r="U65" s="474">
        <v>6.6099199999999997E-2</v>
      </c>
      <c r="V65" s="436"/>
      <c r="W65" s="467" t="s">
        <v>1740</v>
      </c>
      <c r="X65" s="468">
        <v>9.11067E-4</v>
      </c>
      <c r="Y65" s="477"/>
      <c r="Z65" s="476"/>
    </row>
    <row r="66" spans="1:26" ht="15" thickBot="1">
      <c r="A66" s="483" t="s">
        <v>1944</v>
      </c>
      <c r="B66" s="484" t="s">
        <v>1945</v>
      </c>
      <c r="C66" s="485" t="s">
        <v>2262</v>
      </c>
      <c r="D66" s="486"/>
      <c r="E66" s="487">
        <v>1.8E-5</v>
      </c>
      <c r="F66" s="488">
        <v>1.07374E-12</v>
      </c>
      <c r="G66" s="489"/>
      <c r="H66" s="487">
        <v>1.9980000000000001E-2</v>
      </c>
      <c r="I66" s="490">
        <v>9.3191099999999999E-2</v>
      </c>
      <c r="J66" s="491"/>
      <c r="K66" s="487">
        <v>2.1659999999999999E-2</v>
      </c>
      <c r="L66" s="488">
        <v>0.29139399999999999</v>
      </c>
      <c r="M66" s="489"/>
      <c r="N66" s="487">
        <v>0.1164</v>
      </c>
      <c r="O66" s="490">
        <v>0.140515</v>
      </c>
      <c r="P66" s="491"/>
      <c r="Q66" s="487">
        <v>0.97919999999999996</v>
      </c>
      <c r="R66" s="488">
        <v>4.0503999999999998E-2</v>
      </c>
      <c r="S66" s="489"/>
      <c r="T66" s="487">
        <v>0.67</v>
      </c>
      <c r="U66" s="490">
        <v>2.3184699999999999E-2</v>
      </c>
      <c r="V66" s="491"/>
      <c r="W66" s="487" t="s">
        <v>1740</v>
      </c>
      <c r="X66" s="488">
        <v>1.45263E-5</v>
      </c>
      <c r="Y66" s="492"/>
      <c r="Z66" s="493"/>
    </row>
  </sheetData>
  <mergeCells count="12">
    <mergeCell ref="Z4:Z5"/>
    <mergeCell ref="A4:C4"/>
    <mergeCell ref="D4:F4"/>
    <mergeCell ref="G4:I4"/>
    <mergeCell ref="J4:L4"/>
    <mergeCell ref="M4:O4"/>
    <mergeCell ref="P4:R4"/>
    <mergeCell ref="A1:N1"/>
    <mergeCell ref="A2:S2"/>
    <mergeCell ref="S4:U4"/>
    <mergeCell ref="V4:X4"/>
    <mergeCell ref="Y4:Y5"/>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F90A8-B29B-4B81-888E-148E26559EDA}">
  <dimension ref="A1:Q83"/>
  <sheetViews>
    <sheetView zoomScale="90" zoomScaleNormal="90" workbookViewId="0"/>
  </sheetViews>
  <sheetFormatPr defaultColWidth="8.77734375" defaultRowHeight="14.4"/>
  <cols>
    <col min="1" max="1" width="18" customWidth="1"/>
    <col min="2" max="2" width="10.44140625" bestFit="1" customWidth="1"/>
    <col min="3" max="3" width="14.109375" bestFit="1" customWidth="1"/>
    <col min="4" max="4" width="14.44140625" bestFit="1" customWidth="1"/>
    <col min="6" max="6" width="10" bestFit="1" customWidth="1"/>
    <col min="10" max="10" width="36" customWidth="1"/>
    <col min="11" max="11" width="29.44140625" customWidth="1"/>
    <col min="12" max="12" width="10.77734375" bestFit="1" customWidth="1"/>
  </cols>
  <sheetData>
    <row r="1" spans="1:17">
      <c r="A1" s="180" t="s">
        <v>5349</v>
      </c>
    </row>
    <row r="2" spans="1:17" ht="36" customHeight="1">
      <c r="A2" s="766" t="s">
        <v>4917</v>
      </c>
      <c r="B2" s="766"/>
      <c r="C2" s="766"/>
      <c r="D2" s="766"/>
      <c r="E2" s="766"/>
      <c r="F2" s="766"/>
      <c r="G2" s="766"/>
      <c r="H2" s="766"/>
      <c r="I2" s="766"/>
      <c r="J2" s="766"/>
      <c r="K2" s="766"/>
      <c r="L2" s="766"/>
      <c r="M2" s="766"/>
    </row>
    <row r="3" spans="1:17" ht="14.55" customHeight="1">
      <c r="A3" s="15"/>
      <c r="B3" s="16"/>
      <c r="C3" s="16"/>
      <c r="D3" s="16"/>
      <c r="E3" s="16"/>
      <c r="F3" s="16"/>
      <c r="G3" s="16"/>
      <c r="H3" s="16"/>
      <c r="I3" s="16"/>
      <c r="J3" s="16"/>
      <c r="K3" s="16"/>
      <c r="L3" s="16"/>
    </row>
    <row r="4" spans="1:17">
      <c r="A4" s="2" t="s">
        <v>4841</v>
      </c>
    </row>
    <row r="5" spans="1:17">
      <c r="A5" s="1" t="s">
        <v>2</v>
      </c>
      <c r="B5" s="1" t="s">
        <v>34</v>
      </c>
      <c r="C5" s="1" t="s">
        <v>33</v>
      </c>
      <c r="D5" s="1" t="s">
        <v>43</v>
      </c>
      <c r="E5" s="1" t="s">
        <v>34</v>
      </c>
      <c r="F5" s="1" t="s">
        <v>33</v>
      </c>
      <c r="G5" s="1" t="s">
        <v>41</v>
      </c>
      <c r="H5" s="1" t="s">
        <v>37</v>
      </c>
      <c r="I5" s="210" t="s">
        <v>1463</v>
      </c>
      <c r="J5" s="210" t="s">
        <v>4842</v>
      </c>
      <c r="K5" s="210" t="s">
        <v>4843</v>
      </c>
      <c r="L5" s="210" t="s">
        <v>4844</v>
      </c>
      <c r="M5" s="1" t="s">
        <v>1753</v>
      </c>
      <c r="N5" s="1" t="s">
        <v>35</v>
      </c>
      <c r="O5" s="1" t="s">
        <v>22</v>
      </c>
      <c r="P5" s="1" t="s">
        <v>1778</v>
      </c>
      <c r="Q5" s="210" t="s">
        <v>1569</v>
      </c>
    </row>
    <row r="6" spans="1:17">
      <c r="A6" s="200" t="s">
        <v>1832</v>
      </c>
      <c r="B6" s="201">
        <v>1</v>
      </c>
      <c r="C6" s="201">
        <v>39983274</v>
      </c>
      <c r="D6" s="201" t="s">
        <v>4845</v>
      </c>
      <c r="E6" s="201">
        <v>1</v>
      </c>
      <c r="F6" s="201">
        <v>39989327</v>
      </c>
      <c r="G6" s="201" t="s">
        <v>24</v>
      </c>
      <c r="H6" s="201" t="s">
        <v>23</v>
      </c>
      <c r="I6" s="201">
        <v>0.96450000000000002</v>
      </c>
      <c r="J6" s="201" t="s">
        <v>4846</v>
      </c>
      <c r="K6" s="201" t="s">
        <v>1754</v>
      </c>
      <c r="L6" s="201" t="s">
        <v>12</v>
      </c>
      <c r="M6" s="201" t="s">
        <v>1755</v>
      </c>
      <c r="N6" s="201">
        <v>-1.094E-2</v>
      </c>
      <c r="O6" s="201">
        <v>1.887E-3</v>
      </c>
      <c r="P6" s="203">
        <v>6.7089999999999999E-9</v>
      </c>
      <c r="Q6" s="202">
        <v>336172</v>
      </c>
    </row>
    <row r="7" spans="1:17">
      <c r="A7" s="3" t="s">
        <v>1832</v>
      </c>
      <c r="B7">
        <v>1</v>
      </c>
      <c r="C7">
        <v>39983274</v>
      </c>
      <c r="D7" t="s">
        <v>1832</v>
      </c>
      <c r="E7">
        <v>1</v>
      </c>
      <c r="F7">
        <v>39983274</v>
      </c>
      <c r="G7" t="s">
        <v>24</v>
      </c>
      <c r="H7" t="s">
        <v>23</v>
      </c>
      <c r="I7">
        <v>1</v>
      </c>
      <c r="J7" t="s">
        <v>4847</v>
      </c>
      <c r="K7" t="s">
        <v>4848</v>
      </c>
      <c r="L7" t="s">
        <v>12</v>
      </c>
      <c r="M7">
        <v>27863252</v>
      </c>
      <c r="N7">
        <v>-2.1649999999999999E-2</v>
      </c>
      <c r="O7">
        <v>3.5729999999999998E-3</v>
      </c>
      <c r="P7" s="10">
        <v>1.3729999999999999E-9</v>
      </c>
      <c r="Q7" s="4">
        <v>173480</v>
      </c>
    </row>
    <row r="8" spans="1:17">
      <c r="A8" s="198" t="s">
        <v>1844</v>
      </c>
      <c r="B8" s="199">
        <v>2</v>
      </c>
      <c r="C8" s="199">
        <v>27077610</v>
      </c>
      <c r="D8" s="199" t="s">
        <v>1844</v>
      </c>
      <c r="E8" s="199">
        <v>2</v>
      </c>
      <c r="F8" s="199">
        <v>27077610</v>
      </c>
      <c r="G8" s="199" t="s">
        <v>25</v>
      </c>
      <c r="H8" s="199" t="s">
        <v>40</v>
      </c>
      <c r="I8" s="199">
        <v>1</v>
      </c>
      <c r="J8" s="199" t="s">
        <v>4846</v>
      </c>
      <c r="K8" s="199" t="s">
        <v>1754</v>
      </c>
      <c r="L8" s="199" t="s">
        <v>12</v>
      </c>
      <c r="M8" s="199" t="s">
        <v>1755</v>
      </c>
      <c r="N8" s="199">
        <v>-1.371E-2</v>
      </c>
      <c r="O8" s="199">
        <v>2.4889999999999999E-3</v>
      </c>
      <c r="P8" s="394">
        <v>3.641E-8</v>
      </c>
      <c r="Q8" s="423">
        <v>331093</v>
      </c>
    </row>
    <row r="9" spans="1:17">
      <c r="A9" s="3" t="s">
        <v>1848</v>
      </c>
      <c r="B9">
        <v>2</v>
      </c>
      <c r="C9">
        <v>54840552</v>
      </c>
      <c r="D9" t="s">
        <v>4849</v>
      </c>
      <c r="E9">
        <v>2</v>
      </c>
      <c r="F9">
        <v>54792110</v>
      </c>
      <c r="G9" t="s">
        <v>24</v>
      </c>
      <c r="H9" t="s">
        <v>23</v>
      </c>
      <c r="I9">
        <v>1</v>
      </c>
      <c r="J9" t="s">
        <v>4850</v>
      </c>
      <c r="K9" t="s">
        <v>1754</v>
      </c>
      <c r="L9" t="s">
        <v>12</v>
      </c>
      <c r="M9" t="s">
        <v>1755</v>
      </c>
      <c r="N9">
        <v>-5.0389999999999997E-2</v>
      </c>
      <c r="O9">
        <v>3.4949999999999998E-3</v>
      </c>
      <c r="P9" s="10">
        <v>4.3480000000000001E-47</v>
      </c>
      <c r="Q9" s="4">
        <v>194398</v>
      </c>
    </row>
    <row r="10" spans="1:17">
      <c r="A10" s="198" t="s">
        <v>26</v>
      </c>
      <c r="B10" s="199">
        <v>3</v>
      </c>
      <c r="C10" s="199">
        <v>38659952</v>
      </c>
      <c r="D10" s="199" t="s">
        <v>26</v>
      </c>
      <c r="E10" s="199">
        <v>3</v>
      </c>
      <c r="F10" s="199">
        <v>38659952</v>
      </c>
      <c r="G10" s="199" t="s">
        <v>23</v>
      </c>
      <c r="H10" s="199" t="s">
        <v>24</v>
      </c>
      <c r="I10" s="199">
        <v>1</v>
      </c>
      <c r="J10" s="199" t="s">
        <v>4851</v>
      </c>
      <c r="K10" s="199" t="s">
        <v>1754</v>
      </c>
      <c r="L10" s="199" t="s">
        <v>12</v>
      </c>
      <c r="M10" s="199" t="s">
        <v>1755</v>
      </c>
      <c r="N10" s="199">
        <v>-2.477E-3</v>
      </c>
      <c r="O10" s="199">
        <v>3.124E-4</v>
      </c>
      <c r="P10" s="394">
        <v>2.2330000000000002E-15</v>
      </c>
      <c r="Q10" s="423">
        <v>337199</v>
      </c>
    </row>
    <row r="11" spans="1:17">
      <c r="A11" s="3" t="s">
        <v>1855</v>
      </c>
      <c r="B11">
        <v>3</v>
      </c>
      <c r="C11">
        <v>55941781</v>
      </c>
      <c r="D11" t="s">
        <v>1855</v>
      </c>
      <c r="E11">
        <v>3</v>
      </c>
      <c r="F11">
        <v>55941781</v>
      </c>
      <c r="G11" t="s">
        <v>23</v>
      </c>
      <c r="H11" t="s">
        <v>24</v>
      </c>
      <c r="I11">
        <v>1</v>
      </c>
      <c r="J11" t="s">
        <v>4847</v>
      </c>
      <c r="K11" t="s">
        <v>4848</v>
      </c>
      <c r="L11" t="s">
        <v>12</v>
      </c>
      <c r="M11">
        <v>27863252</v>
      </c>
      <c r="N11">
        <v>3.2559999999999999E-2</v>
      </c>
      <c r="O11">
        <v>5.9420000000000002E-3</v>
      </c>
      <c r="P11" s="10">
        <v>4.269E-8</v>
      </c>
      <c r="Q11" s="4">
        <v>173480</v>
      </c>
    </row>
    <row r="12" spans="1:17">
      <c r="A12" s="200" t="s">
        <v>1861</v>
      </c>
      <c r="B12" s="201">
        <v>4</v>
      </c>
      <c r="C12" s="201">
        <v>111556430</v>
      </c>
      <c r="D12" s="201" t="s">
        <v>1861</v>
      </c>
      <c r="E12" s="201">
        <v>4</v>
      </c>
      <c r="F12" s="201">
        <v>111556430</v>
      </c>
      <c r="G12" s="201" t="s">
        <v>24</v>
      </c>
      <c r="H12" s="201" t="s">
        <v>23</v>
      </c>
      <c r="I12" s="201">
        <v>1</v>
      </c>
      <c r="J12" s="201" t="s">
        <v>1756</v>
      </c>
      <c r="K12" s="201" t="s">
        <v>1754</v>
      </c>
      <c r="L12" s="201" t="s">
        <v>12</v>
      </c>
      <c r="M12" s="201" t="s">
        <v>1755</v>
      </c>
      <c r="N12" s="201">
        <v>3.1879999999999999E-3</v>
      </c>
      <c r="O12" s="201">
        <v>2.8150000000000001E-4</v>
      </c>
      <c r="P12" s="203">
        <v>9.7179999999999999E-30</v>
      </c>
      <c r="Q12" s="202">
        <v>337199</v>
      </c>
    </row>
    <row r="13" spans="1:17">
      <c r="A13" s="3" t="s">
        <v>1861</v>
      </c>
      <c r="B13">
        <v>4</v>
      </c>
      <c r="C13">
        <v>111556430</v>
      </c>
      <c r="D13" t="s">
        <v>1861</v>
      </c>
      <c r="E13">
        <v>4</v>
      </c>
      <c r="F13">
        <v>111556430</v>
      </c>
      <c r="G13" t="s">
        <v>24</v>
      </c>
      <c r="H13" t="s">
        <v>23</v>
      </c>
      <c r="I13">
        <v>1</v>
      </c>
      <c r="J13" t="s">
        <v>4846</v>
      </c>
      <c r="K13" t="s">
        <v>1754</v>
      </c>
      <c r="L13" t="s">
        <v>12</v>
      </c>
      <c r="M13" t="s">
        <v>1755</v>
      </c>
      <c r="N13">
        <v>-1.3270000000000001E-2</v>
      </c>
      <c r="O13">
        <v>2.4020000000000001E-3</v>
      </c>
      <c r="P13" s="10">
        <v>3.2910000000000002E-8</v>
      </c>
      <c r="Q13" s="4">
        <v>331301</v>
      </c>
    </row>
    <row r="14" spans="1:17">
      <c r="A14" s="5" t="s">
        <v>1861</v>
      </c>
      <c r="B14" s="6">
        <v>4</v>
      </c>
      <c r="C14" s="6">
        <v>111556430</v>
      </c>
      <c r="D14" s="6" t="s">
        <v>1861</v>
      </c>
      <c r="E14" s="6">
        <v>4</v>
      </c>
      <c r="F14" s="6">
        <v>111556430</v>
      </c>
      <c r="G14" s="6" t="s">
        <v>24</v>
      </c>
      <c r="H14" s="6" t="s">
        <v>23</v>
      </c>
      <c r="I14" s="6">
        <v>1</v>
      </c>
      <c r="J14" s="6" t="s">
        <v>4852</v>
      </c>
      <c r="K14" s="6" t="s">
        <v>1754</v>
      </c>
      <c r="L14" s="6" t="s">
        <v>12</v>
      </c>
      <c r="M14" s="6" t="s">
        <v>1755</v>
      </c>
      <c r="N14" s="6">
        <v>1.7780000000000001E-3</v>
      </c>
      <c r="O14" s="6">
        <v>2.6610000000000002E-4</v>
      </c>
      <c r="P14" s="9">
        <v>2.3780000000000001E-11</v>
      </c>
      <c r="Q14" s="7">
        <v>337159</v>
      </c>
    </row>
    <row r="15" spans="1:17">
      <c r="A15" s="3" t="s">
        <v>8</v>
      </c>
      <c r="B15">
        <v>6</v>
      </c>
      <c r="C15">
        <v>118667522</v>
      </c>
      <c r="D15" t="s">
        <v>8</v>
      </c>
      <c r="E15">
        <v>6</v>
      </c>
      <c r="F15">
        <v>118667522</v>
      </c>
      <c r="G15" t="s">
        <v>23</v>
      </c>
      <c r="H15" t="s">
        <v>24</v>
      </c>
      <c r="I15">
        <v>1</v>
      </c>
      <c r="J15" t="s">
        <v>4853</v>
      </c>
      <c r="K15" t="s">
        <v>4854</v>
      </c>
      <c r="L15" t="s">
        <v>12</v>
      </c>
      <c r="M15">
        <v>19587794</v>
      </c>
      <c r="N15" t="s">
        <v>1465</v>
      </c>
      <c r="O15" t="s">
        <v>1465</v>
      </c>
      <c r="P15" s="10">
        <v>1.9999999999999999E-29</v>
      </c>
      <c r="Q15" s="4" t="s">
        <v>30</v>
      </c>
    </row>
    <row r="16" spans="1:17">
      <c r="A16" s="3" t="s">
        <v>8</v>
      </c>
      <c r="B16">
        <v>6</v>
      </c>
      <c r="C16">
        <v>118667522</v>
      </c>
      <c r="D16" t="s">
        <v>8</v>
      </c>
      <c r="E16">
        <v>6</v>
      </c>
      <c r="F16">
        <v>118667522</v>
      </c>
      <c r="G16" t="s">
        <v>23</v>
      </c>
      <c r="H16" t="s">
        <v>24</v>
      </c>
      <c r="I16">
        <v>1</v>
      </c>
      <c r="J16" t="s">
        <v>1758</v>
      </c>
      <c r="K16" t="s">
        <v>1754</v>
      </c>
      <c r="L16" t="s">
        <v>12</v>
      </c>
      <c r="M16" t="s">
        <v>1755</v>
      </c>
      <c r="N16">
        <v>-1.3679999999999999E-2</v>
      </c>
      <c r="O16">
        <v>2.4620000000000002E-3</v>
      </c>
      <c r="P16" s="10">
        <v>2.7579999999999999E-8</v>
      </c>
      <c r="Q16" s="4">
        <v>317756</v>
      </c>
    </row>
    <row r="17" spans="1:17">
      <c r="A17" s="200" t="s">
        <v>1879</v>
      </c>
      <c r="B17" s="201">
        <v>8</v>
      </c>
      <c r="C17" s="201">
        <v>9008908</v>
      </c>
      <c r="D17" s="201" t="s">
        <v>4855</v>
      </c>
      <c r="E17" s="201">
        <v>8</v>
      </c>
      <c r="F17" s="201">
        <v>9014003</v>
      </c>
      <c r="G17" s="201" t="s">
        <v>25</v>
      </c>
      <c r="H17" s="201" t="s">
        <v>23</v>
      </c>
      <c r="I17" s="201">
        <v>0.90412000000000003</v>
      </c>
      <c r="J17" s="201" t="s">
        <v>4846</v>
      </c>
      <c r="K17" s="201" t="s">
        <v>1754</v>
      </c>
      <c r="L17" s="201" t="s">
        <v>12</v>
      </c>
      <c r="M17" s="201" t="s">
        <v>1755</v>
      </c>
      <c r="N17" s="201">
        <v>1.423E-2</v>
      </c>
      <c r="O17" s="201">
        <v>2.6099999999999999E-3</v>
      </c>
      <c r="P17" s="203">
        <v>4.9549999999999997E-8</v>
      </c>
      <c r="Q17" s="202">
        <v>336107</v>
      </c>
    </row>
    <row r="18" spans="1:17">
      <c r="A18" s="3" t="s">
        <v>1879</v>
      </c>
      <c r="B18">
        <v>8</v>
      </c>
      <c r="C18">
        <v>9008908</v>
      </c>
      <c r="D18" t="s">
        <v>1879</v>
      </c>
      <c r="E18">
        <v>8</v>
      </c>
      <c r="F18">
        <v>9008908</v>
      </c>
      <c r="G18" t="s">
        <v>23</v>
      </c>
      <c r="H18" t="s">
        <v>25</v>
      </c>
      <c r="I18">
        <v>1</v>
      </c>
      <c r="J18" t="s">
        <v>4847</v>
      </c>
      <c r="K18" t="s">
        <v>4848</v>
      </c>
      <c r="L18" t="s">
        <v>12</v>
      </c>
      <c r="M18">
        <v>27863252</v>
      </c>
      <c r="N18">
        <v>-3.3829999999999999E-2</v>
      </c>
      <c r="O18">
        <v>4.0530000000000002E-3</v>
      </c>
      <c r="P18" s="10">
        <v>7.0150000000000003E-17</v>
      </c>
      <c r="Q18" s="4">
        <v>173480</v>
      </c>
    </row>
    <row r="19" spans="1:17">
      <c r="A19" s="3" t="s">
        <v>1879</v>
      </c>
      <c r="B19">
        <v>8</v>
      </c>
      <c r="C19">
        <v>9008908</v>
      </c>
      <c r="D19" t="s">
        <v>1879</v>
      </c>
      <c r="E19">
        <v>8</v>
      </c>
      <c r="F19">
        <v>9008908</v>
      </c>
      <c r="G19" t="s">
        <v>23</v>
      </c>
      <c r="H19" t="s">
        <v>25</v>
      </c>
      <c r="I19">
        <v>1</v>
      </c>
      <c r="J19" t="s">
        <v>4850</v>
      </c>
      <c r="K19" t="s">
        <v>1754</v>
      </c>
      <c r="L19" t="s">
        <v>12</v>
      </c>
      <c r="M19" t="s">
        <v>1755</v>
      </c>
      <c r="N19">
        <v>2.8129999999999999E-2</v>
      </c>
      <c r="O19">
        <v>3.3509999999999998E-3</v>
      </c>
      <c r="P19" s="10">
        <v>4.684E-17</v>
      </c>
      <c r="Q19" s="4">
        <v>194398</v>
      </c>
    </row>
    <row r="20" spans="1:17">
      <c r="A20" s="3" t="s">
        <v>1879</v>
      </c>
      <c r="B20">
        <v>8</v>
      </c>
      <c r="C20">
        <v>9008908</v>
      </c>
      <c r="D20" t="s">
        <v>1879</v>
      </c>
      <c r="E20">
        <v>8</v>
      </c>
      <c r="F20">
        <v>9008908</v>
      </c>
      <c r="G20" t="s">
        <v>23</v>
      </c>
      <c r="H20" t="s">
        <v>25</v>
      </c>
      <c r="I20">
        <v>1</v>
      </c>
      <c r="J20" t="s">
        <v>4856</v>
      </c>
      <c r="K20" t="s">
        <v>1754</v>
      </c>
      <c r="L20" t="s">
        <v>12</v>
      </c>
      <c r="M20" t="s">
        <v>1755</v>
      </c>
      <c r="N20">
        <v>-7.2459999999999998E-3</v>
      </c>
      <c r="O20">
        <v>1.297E-3</v>
      </c>
      <c r="P20" s="10">
        <v>2.302E-8</v>
      </c>
      <c r="Q20" s="4">
        <v>331856</v>
      </c>
    </row>
    <row r="21" spans="1:17">
      <c r="A21" s="5" t="s">
        <v>1879</v>
      </c>
      <c r="B21" s="6">
        <v>8</v>
      </c>
      <c r="C21" s="6">
        <v>9008908</v>
      </c>
      <c r="D21" s="6" t="s">
        <v>1879</v>
      </c>
      <c r="E21" s="6">
        <v>8</v>
      </c>
      <c r="F21" s="6">
        <v>9008908</v>
      </c>
      <c r="G21" s="6" t="s">
        <v>23</v>
      </c>
      <c r="H21" s="6" t="s">
        <v>25</v>
      </c>
      <c r="I21" s="6">
        <v>1</v>
      </c>
      <c r="J21" s="6" t="s">
        <v>1770</v>
      </c>
      <c r="K21" s="6" t="s">
        <v>1754</v>
      </c>
      <c r="L21" s="6" t="s">
        <v>12</v>
      </c>
      <c r="M21" s="6" t="s">
        <v>1755</v>
      </c>
      <c r="N21" s="6">
        <v>-5.4539999999999998E-2</v>
      </c>
      <c r="O21" s="6">
        <v>9.3679999999999996E-3</v>
      </c>
      <c r="P21" s="9">
        <v>5.822E-9</v>
      </c>
      <c r="Q21" s="7">
        <v>274108</v>
      </c>
    </row>
    <row r="22" spans="1:17">
      <c r="A22" s="3" t="s">
        <v>1883</v>
      </c>
      <c r="B22">
        <v>8</v>
      </c>
      <c r="C22">
        <v>125861374</v>
      </c>
      <c r="D22" t="s">
        <v>4857</v>
      </c>
      <c r="E22">
        <v>8</v>
      </c>
      <c r="F22">
        <v>125857359</v>
      </c>
      <c r="G22" t="s">
        <v>40</v>
      </c>
      <c r="H22" t="s">
        <v>24</v>
      </c>
      <c r="I22">
        <v>0.97792000000000001</v>
      </c>
      <c r="J22" t="s">
        <v>4858</v>
      </c>
      <c r="K22" t="s">
        <v>1479</v>
      </c>
      <c r="L22" t="s">
        <v>12</v>
      </c>
      <c r="M22">
        <v>28394258</v>
      </c>
      <c r="N22">
        <v>-2.3E-2</v>
      </c>
      <c r="O22">
        <v>3.13E-3</v>
      </c>
      <c r="P22" s="10">
        <v>2.0000000000000001E-13</v>
      </c>
      <c r="Q22" s="4" t="s">
        <v>30</v>
      </c>
    </row>
    <row r="23" spans="1:17">
      <c r="A23" s="200" t="s">
        <v>1892</v>
      </c>
      <c r="B23" s="201">
        <v>11</v>
      </c>
      <c r="C23" s="201">
        <v>32459228</v>
      </c>
      <c r="D23" s="201" t="s">
        <v>1892</v>
      </c>
      <c r="E23" s="201">
        <v>11</v>
      </c>
      <c r="F23" s="201">
        <v>32459228</v>
      </c>
      <c r="G23" s="201" t="s">
        <v>24</v>
      </c>
      <c r="H23" s="201" t="s">
        <v>40</v>
      </c>
      <c r="I23" s="201">
        <v>1</v>
      </c>
      <c r="J23" s="201" t="s">
        <v>1759</v>
      </c>
      <c r="K23" s="201" t="s">
        <v>1754</v>
      </c>
      <c r="L23" s="201" t="s">
        <v>12</v>
      </c>
      <c r="M23" s="201" t="s">
        <v>1755</v>
      </c>
      <c r="N23" s="201">
        <v>6.1009999999999997E-3</v>
      </c>
      <c r="O23" s="201">
        <v>1.109E-3</v>
      </c>
      <c r="P23" s="203">
        <v>3.784E-8</v>
      </c>
      <c r="Q23" s="202">
        <v>337159</v>
      </c>
    </row>
    <row r="24" spans="1:17">
      <c r="A24" s="5" t="s">
        <v>1892</v>
      </c>
      <c r="B24" s="6">
        <v>11</v>
      </c>
      <c r="C24" s="6">
        <v>32459228</v>
      </c>
      <c r="D24" s="6" t="s">
        <v>1892</v>
      </c>
      <c r="E24" s="6">
        <v>11</v>
      </c>
      <c r="F24" s="6">
        <v>32459228</v>
      </c>
      <c r="G24" s="6" t="s">
        <v>24</v>
      </c>
      <c r="H24" s="6" t="s">
        <v>40</v>
      </c>
      <c r="I24" s="6">
        <v>1</v>
      </c>
      <c r="J24" s="6" t="s">
        <v>4859</v>
      </c>
      <c r="K24" s="6" t="s">
        <v>1754</v>
      </c>
      <c r="L24" s="6" t="s">
        <v>12</v>
      </c>
      <c r="M24" s="6" t="s">
        <v>1755</v>
      </c>
      <c r="N24" s="6">
        <v>-3.339E-3</v>
      </c>
      <c r="O24" s="6">
        <v>3.9950000000000001E-4</v>
      </c>
      <c r="P24" s="9">
        <v>6.3669999999999995E-17</v>
      </c>
      <c r="Q24" s="7">
        <v>337199</v>
      </c>
    </row>
    <row r="25" spans="1:17">
      <c r="A25" s="3" t="s">
        <v>1894</v>
      </c>
      <c r="B25">
        <v>11</v>
      </c>
      <c r="C25">
        <v>47665686</v>
      </c>
      <c r="D25" t="s">
        <v>1894</v>
      </c>
      <c r="E25">
        <v>11</v>
      </c>
      <c r="F25">
        <v>47665686</v>
      </c>
      <c r="G25" t="s">
        <v>25</v>
      </c>
      <c r="H25" t="s">
        <v>40</v>
      </c>
      <c r="I25">
        <v>1</v>
      </c>
      <c r="J25" t="s">
        <v>4860</v>
      </c>
      <c r="K25" t="s">
        <v>1754</v>
      </c>
      <c r="L25" t="s">
        <v>12</v>
      </c>
      <c r="M25" t="s">
        <v>1755</v>
      </c>
      <c r="N25">
        <v>-1.553E-2</v>
      </c>
      <c r="O25">
        <v>2.5219999999999999E-3</v>
      </c>
      <c r="P25" s="10">
        <v>7.4279999999999996E-10</v>
      </c>
      <c r="Q25" s="4">
        <v>176008</v>
      </c>
    </row>
    <row r="26" spans="1:17">
      <c r="A26" s="3" t="s">
        <v>1894</v>
      </c>
      <c r="B26">
        <v>11</v>
      </c>
      <c r="C26">
        <v>47665686</v>
      </c>
      <c r="D26" t="s">
        <v>1894</v>
      </c>
      <c r="E26">
        <v>11</v>
      </c>
      <c r="F26">
        <v>47665686</v>
      </c>
      <c r="G26" t="s">
        <v>25</v>
      </c>
      <c r="H26" t="s">
        <v>40</v>
      </c>
      <c r="I26">
        <v>1</v>
      </c>
      <c r="J26" t="s">
        <v>1757</v>
      </c>
      <c r="K26" t="s">
        <v>1754</v>
      </c>
      <c r="L26" t="s">
        <v>12</v>
      </c>
      <c r="M26" t="s">
        <v>1755</v>
      </c>
      <c r="N26">
        <v>2.5159999999999998E-2</v>
      </c>
      <c r="O26">
        <v>3.617E-3</v>
      </c>
      <c r="P26" s="10">
        <v>3.491E-12</v>
      </c>
      <c r="Q26" s="4">
        <v>336965</v>
      </c>
    </row>
    <row r="27" spans="1:17">
      <c r="A27" s="3" t="s">
        <v>1894</v>
      </c>
      <c r="B27">
        <v>11</v>
      </c>
      <c r="C27">
        <v>47665686</v>
      </c>
      <c r="D27" t="s">
        <v>1894</v>
      </c>
      <c r="E27">
        <v>11</v>
      </c>
      <c r="F27">
        <v>47665686</v>
      </c>
      <c r="G27" t="s">
        <v>25</v>
      </c>
      <c r="H27" t="s">
        <v>40</v>
      </c>
      <c r="I27">
        <v>1</v>
      </c>
      <c r="J27" t="s">
        <v>4847</v>
      </c>
      <c r="K27" t="s">
        <v>4848</v>
      </c>
      <c r="L27" t="s">
        <v>12</v>
      </c>
      <c r="M27">
        <v>27863252</v>
      </c>
      <c r="N27">
        <v>-2.554E-2</v>
      </c>
      <c r="O27">
        <v>3.699E-3</v>
      </c>
      <c r="P27" s="10">
        <v>5.0170000000000001E-12</v>
      </c>
      <c r="Q27" s="4">
        <v>173480</v>
      </c>
    </row>
    <row r="28" spans="1:17">
      <c r="A28" s="3" t="s">
        <v>1894</v>
      </c>
      <c r="B28">
        <v>11</v>
      </c>
      <c r="C28">
        <v>47665686</v>
      </c>
      <c r="D28" t="s">
        <v>1894</v>
      </c>
      <c r="E28">
        <v>11</v>
      </c>
      <c r="F28">
        <v>47665686</v>
      </c>
      <c r="G28" t="s">
        <v>25</v>
      </c>
      <c r="H28" t="s">
        <v>40</v>
      </c>
      <c r="I28">
        <v>1</v>
      </c>
      <c r="J28" t="s">
        <v>4846</v>
      </c>
      <c r="K28" t="s">
        <v>1754</v>
      </c>
      <c r="L28" t="s">
        <v>12</v>
      </c>
      <c r="M28" t="s">
        <v>1755</v>
      </c>
      <c r="N28">
        <v>2.5440000000000001E-2</v>
      </c>
      <c r="O28">
        <v>2.4229999999999998E-3</v>
      </c>
      <c r="P28" s="10">
        <v>8.9630000000000001E-26</v>
      </c>
      <c r="Q28" s="4">
        <v>331164</v>
      </c>
    </row>
    <row r="29" spans="1:17">
      <c r="A29" s="3" t="s">
        <v>1894</v>
      </c>
      <c r="B29">
        <v>11</v>
      </c>
      <c r="C29">
        <v>47665686</v>
      </c>
      <c r="D29" t="s">
        <v>1894</v>
      </c>
      <c r="E29">
        <v>11</v>
      </c>
      <c r="F29">
        <v>47665686</v>
      </c>
      <c r="G29" t="s">
        <v>25</v>
      </c>
      <c r="H29" t="s">
        <v>40</v>
      </c>
      <c r="I29">
        <v>1</v>
      </c>
      <c r="J29" t="s">
        <v>4861</v>
      </c>
      <c r="K29" t="s">
        <v>1754</v>
      </c>
      <c r="L29" t="s">
        <v>12</v>
      </c>
      <c r="M29" t="s">
        <v>1755</v>
      </c>
      <c r="N29">
        <v>-1.223E-2</v>
      </c>
      <c r="O29">
        <v>1.7830000000000001E-3</v>
      </c>
      <c r="P29" s="10">
        <v>6.8990000000000004E-12</v>
      </c>
      <c r="Q29" s="4">
        <v>335821</v>
      </c>
    </row>
    <row r="30" spans="1:17">
      <c r="A30" s="3" t="s">
        <v>1894</v>
      </c>
      <c r="B30">
        <v>11</v>
      </c>
      <c r="C30">
        <v>47665686</v>
      </c>
      <c r="D30" t="s">
        <v>4862</v>
      </c>
      <c r="E30">
        <v>11</v>
      </c>
      <c r="F30">
        <v>47669175</v>
      </c>
      <c r="G30" t="s">
        <v>23</v>
      </c>
      <c r="H30" t="s">
        <v>24</v>
      </c>
      <c r="I30">
        <v>1</v>
      </c>
      <c r="J30" t="s">
        <v>1761</v>
      </c>
      <c r="K30" t="s">
        <v>4863</v>
      </c>
      <c r="L30" t="s">
        <v>12</v>
      </c>
      <c r="M30">
        <v>24097068</v>
      </c>
      <c r="N30">
        <v>-4.0599999999999997E-2</v>
      </c>
      <c r="O30">
        <v>5.0000000000000001E-3</v>
      </c>
      <c r="P30" s="10">
        <v>8.1070000000000002E-14</v>
      </c>
      <c r="Q30" s="4">
        <v>92742</v>
      </c>
    </row>
    <row r="31" spans="1:17">
      <c r="A31" s="3" t="s">
        <v>1894</v>
      </c>
      <c r="B31">
        <v>11</v>
      </c>
      <c r="C31">
        <v>47665686</v>
      </c>
      <c r="D31" t="s">
        <v>1894</v>
      </c>
      <c r="E31">
        <v>11</v>
      </c>
      <c r="F31">
        <v>47665686</v>
      </c>
      <c r="G31" t="s">
        <v>25</v>
      </c>
      <c r="H31" t="s">
        <v>40</v>
      </c>
      <c r="I31">
        <v>1</v>
      </c>
      <c r="J31" t="s">
        <v>4864</v>
      </c>
      <c r="K31" t="s">
        <v>1754</v>
      </c>
      <c r="L31" t="s">
        <v>12</v>
      </c>
      <c r="M31" t="s">
        <v>1755</v>
      </c>
      <c r="N31">
        <v>-1.3820000000000001E-2</v>
      </c>
      <c r="O31">
        <v>2.3280000000000002E-3</v>
      </c>
      <c r="P31" s="10">
        <v>2.907E-9</v>
      </c>
      <c r="Q31" s="4">
        <v>255492</v>
      </c>
    </row>
    <row r="32" spans="1:17">
      <c r="A32" s="3" t="s">
        <v>1894</v>
      </c>
      <c r="B32">
        <v>11</v>
      </c>
      <c r="C32">
        <v>47665686</v>
      </c>
      <c r="D32" t="s">
        <v>1894</v>
      </c>
      <c r="E32">
        <v>11</v>
      </c>
      <c r="F32">
        <v>47665686</v>
      </c>
      <c r="G32" t="s">
        <v>25</v>
      </c>
      <c r="H32" t="s">
        <v>40</v>
      </c>
      <c r="I32">
        <v>1</v>
      </c>
      <c r="J32" t="s">
        <v>4865</v>
      </c>
      <c r="K32" t="s">
        <v>1754</v>
      </c>
      <c r="L32" t="s">
        <v>12</v>
      </c>
      <c r="M32" t="s">
        <v>1755</v>
      </c>
      <c r="N32">
        <v>-6.8869999999999999E-3</v>
      </c>
      <c r="O32">
        <v>1.0349999999999999E-3</v>
      </c>
      <c r="P32" s="10">
        <v>2.8260000000000001E-11</v>
      </c>
      <c r="Q32" s="4">
        <v>325248</v>
      </c>
    </row>
    <row r="33" spans="1:17">
      <c r="A33" s="3" t="s">
        <v>1896</v>
      </c>
      <c r="B33">
        <v>12</v>
      </c>
      <c r="C33">
        <v>24601818</v>
      </c>
      <c r="D33" t="s">
        <v>4866</v>
      </c>
      <c r="E33">
        <v>12</v>
      </c>
      <c r="F33">
        <v>24612944</v>
      </c>
      <c r="G33" t="s">
        <v>24</v>
      </c>
      <c r="H33" t="s">
        <v>23</v>
      </c>
      <c r="I33">
        <v>0.97172000000000003</v>
      </c>
      <c r="J33" t="s">
        <v>4846</v>
      </c>
      <c r="K33" t="s">
        <v>1754</v>
      </c>
      <c r="L33" t="s">
        <v>12</v>
      </c>
      <c r="M33" t="s">
        <v>1755</v>
      </c>
      <c r="N33">
        <v>-9.1109999999999993E-3</v>
      </c>
      <c r="O33">
        <v>1.665E-3</v>
      </c>
      <c r="P33" s="10">
        <v>4.4460000000000002E-8</v>
      </c>
      <c r="Q33" s="4">
        <v>331693</v>
      </c>
    </row>
    <row r="34" spans="1:17">
      <c r="A34" s="198" t="s">
        <v>68</v>
      </c>
      <c r="B34" s="199">
        <v>12</v>
      </c>
      <c r="C34" s="199">
        <v>57109792</v>
      </c>
      <c r="D34" s="199" t="s">
        <v>14</v>
      </c>
      <c r="E34" s="199">
        <v>12</v>
      </c>
      <c r="F34" s="199">
        <v>57103154</v>
      </c>
      <c r="G34" s="199" t="s">
        <v>24</v>
      </c>
      <c r="H34" s="199" t="s">
        <v>23</v>
      </c>
      <c r="I34" s="199">
        <v>1</v>
      </c>
      <c r="J34" s="199" t="s">
        <v>4847</v>
      </c>
      <c r="K34" s="199" t="s">
        <v>4848</v>
      </c>
      <c r="L34" s="199" t="s">
        <v>12</v>
      </c>
      <c r="M34" s="199">
        <v>27863252</v>
      </c>
      <c r="N34" s="199">
        <v>-7.1260000000000004E-2</v>
      </c>
      <c r="O34" s="199">
        <v>4.0249999999999999E-3</v>
      </c>
      <c r="P34" s="394">
        <v>3.82E-70</v>
      </c>
      <c r="Q34" s="423">
        <v>173480</v>
      </c>
    </row>
    <row r="35" spans="1:17">
      <c r="A35" s="3" t="s">
        <v>1903</v>
      </c>
      <c r="B35">
        <v>13</v>
      </c>
      <c r="C35">
        <v>50822363</v>
      </c>
      <c r="D35" t="s">
        <v>1977</v>
      </c>
      <c r="E35">
        <v>13</v>
      </c>
      <c r="F35">
        <v>50841444</v>
      </c>
      <c r="G35" t="s">
        <v>40</v>
      </c>
      <c r="H35" t="s">
        <v>25</v>
      </c>
      <c r="I35">
        <v>0.99580000000000002</v>
      </c>
      <c r="J35" t="s">
        <v>1760</v>
      </c>
      <c r="K35" t="s">
        <v>1754</v>
      </c>
      <c r="L35" t="s">
        <v>12</v>
      </c>
      <c r="M35" t="s">
        <v>1755</v>
      </c>
      <c r="N35">
        <v>1.7749999999999998E-2</v>
      </c>
      <c r="O35">
        <v>1.65E-3</v>
      </c>
      <c r="P35" s="10">
        <v>5.7380000000000002E-27</v>
      </c>
      <c r="Q35" s="4">
        <v>331307</v>
      </c>
    </row>
    <row r="36" spans="1:17">
      <c r="A36" s="3" t="s">
        <v>1903</v>
      </c>
      <c r="B36">
        <v>13</v>
      </c>
      <c r="C36">
        <v>50822363</v>
      </c>
      <c r="D36" t="s">
        <v>1903</v>
      </c>
      <c r="E36">
        <v>13</v>
      </c>
      <c r="F36">
        <v>50822363</v>
      </c>
      <c r="G36" t="s">
        <v>23</v>
      </c>
      <c r="H36" t="s">
        <v>40</v>
      </c>
      <c r="I36">
        <v>1</v>
      </c>
      <c r="J36" t="s">
        <v>1768</v>
      </c>
      <c r="K36" t="s">
        <v>1479</v>
      </c>
      <c r="L36" t="s">
        <v>12</v>
      </c>
      <c r="M36">
        <v>28394258</v>
      </c>
      <c r="N36" t="s">
        <v>1465</v>
      </c>
      <c r="O36" t="s">
        <v>1465</v>
      </c>
      <c r="P36" s="10">
        <v>2.0000000000000002E-15</v>
      </c>
      <c r="Q36" s="4" t="s">
        <v>30</v>
      </c>
    </row>
    <row r="37" spans="1:17">
      <c r="A37" s="3" t="s">
        <v>1903</v>
      </c>
      <c r="B37">
        <v>13</v>
      </c>
      <c r="C37">
        <v>50822363</v>
      </c>
      <c r="D37" t="s">
        <v>1903</v>
      </c>
      <c r="E37">
        <v>13</v>
      </c>
      <c r="F37">
        <v>50822363</v>
      </c>
      <c r="G37" t="s">
        <v>23</v>
      </c>
      <c r="H37" t="s">
        <v>40</v>
      </c>
      <c r="I37">
        <v>1</v>
      </c>
      <c r="J37" t="s">
        <v>1760</v>
      </c>
      <c r="K37" t="s">
        <v>1754</v>
      </c>
      <c r="L37" t="s">
        <v>12</v>
      </c>
      <c r="M37" t="s">
        <v>1755</v>
      </c>
      <c r="N37">
        <v>1.7610000000000001E-2</v>
      </c>
      <c r="O37">
        <v>1.6490000000000001E-3</v>
      </c>
      <c r="P37" s="10">
        <v>1.308E-26</v>
      </c>
      <c r="Q37" s="4">
        <v>331307</v>
      </c>
    </row>
    <row r="38" spans="1:17">
      <c r="A38" s="3" t="s">
        <v>1903</v>
      </c>
      <c r="B38">
        <v>13</v>
      </c>
      <c r="C38">
        <v>50822363</v>
      </c>
      <c r="D38" t="s">
        <v>1903</v>
      </c>
      <c r="E38">
        <v>13</v>
      </c>
      <c r="F38">
        <v>50822363</v>
      </c>
      <c r="G38" t="s">
        <v>23</v>
      </c>
      <c r="H38" t="s">
        <v>40</v>
      </c>
      <c r="I38">
        <v>1</v>
      </c>
      <c r="J38" t="s">
        <v>4846</v>
      </c>
      <c r="K38" t="s">
        <v>1754</v>
      </c>
      <c r="L38" t="s">
        <v>12</v>
      </c>
      <c r="M38" t="s">
        <v>1755</v>
      </c>
      <c r="N38">
        <v>1.553E-2</v>
      </c>
      <c r="O38">
        <v>1.5809999999999999E-3</v>
      </c>
      <c r="P38" s="10">
        <v>9.3349999999999995E-23</v>
      </c>
      <c r="Q38" s="4">
        <v>331159</v>
      </c>
    </row>
    <row r="39" spans="1:17">
      <c r="A39" s="3" t="s">
        <v>1903</v>
      </c>
      <c r="B39">
        <v>13</v>
      </c>
      <c r="C39">
        <v>50822363</v>
      </c>
      <c r="D39" t="s">
        <v>1903</v>
      </c>
      <c r="E39">
        <v>13</v>
      </c>
      <c r="F39">
        <v>50822363</v>
      </c>
      <c r="G39" t="s">
        <v>23</v>
      </c>
      <c r="H39" t="s">
        <v>40</v>
      </c>
      <c r="I39">
        <v>1</v>
      </c>
      <c r="J39" t="s">
        <v>4864</v>
      </c>
      <c r="K39" t="s">
        <v>1754</v>
      </c>
      <c r="L39" t="s">
        <v>12</v>
      </c>
      <c r="M39" t="s">
        <v>1755</v>
      </c>
      <c r="N39">
        <v>1.6109999999999999E-2</v>
      </c>
      <c r="O39">
        <v>2.7880000000000001E-3</v>
      </c>
      <c r="P39" s="10">
        <v>7.5849999999999998E-9</v>
      </c>
      <c r="Q39" s="4">
        <v>110423</v>
      </c>
    </row>
    <row r="40" spans="1:17">
      <c r="A40" s="3" t="s">
        <v>1903</v>
      </c>
      <c r="B40">
        <v>13</v>
      </c>
      <c r="C40">
        <v>50822363</v>
      </c>
      <c r="D40" t="s">
        <v>1903</v>
      </c>
      <c r="E40">
        <v>13</v>
      </c>
      <c r="F40">
        <v>50822363</v>
      </c>
      <c r="G40" t="s">
        <v>23</v>
      </c>
      <c r="H40" t="s">
        <v>40</v>
      </c>
      <c r="I40">
        <v>1</v>
      </c>
      <c r="J40" t="s">
        <v>1772</v>
      </c>
      <c r="K40" t="s">
        <v>1754</v>
      </c>
      <c r="L40" t="s">
        <v>12</v>
      </c>
      <c r="M40" t="s">
        <v>1755</v>
      </c>
      <c r="N40">
        <v>-8.7320000000000002E-3</v>
      </c>
      <c r="O40">
        <v>1.225E-3</v>
      </c>
      <c r="P40" s="10">
        <v>1.04E-12</v>
      </c>
      <c r="Q40" s="4">
        <v>314449</v>
      </c>
    </row>
    <row r="41" spans="1:17">
      <c r="A41" s="200" t="s">
        <v>1913</v>
      </c>
      <c r="B41" s="201">
        <v>14</v>
      </c>
      <c r="C41" s="201">
        <v>77479580</v>
      </c>
      <c r="D41" s="201" t="s">
        <v>4867</v>
      </c>
      <c r="E41" s="201">
        <v>14</v>
      </c>
      <c r="F41" s="201">
        <v>77484709</v>
      </c>
      <c r="G41" s="201" t="s">
        <v>40</v>
      </c>
      <c r="H41" s="201" t="s">
        <v>25</v>
      </c>
      <c r="I41" s="201">
        <v>0.90481999999999996</v>
      </c>
      <c r="J41" s="201" t="s">
        <v>4868</v>
      </c>
      <c r="K41" s="201" t="s">
        <v>1754</v>
      </c>
      <c r="L41" s="201" t="s">
        <v>12</v>
      </c>
      <c r="M41" s="201" t="s">
        <v>1755</v>
      </c>
      <c r="N41" s="201">
        <v>7.6319999999999999E-3</v>
      </c>
      <c r="O41" s="201">
        <v>1.389E-3</v>
      </c>
      <c r="P41" s="203">
        <v>3.9389999999999997E-8</v>
      </c>
      <c r="Q41" s="202">
        <v>335650</v>
      </c>
    </row>
    <row r="42" spans="1:17">
      <c r="A42" s="5" t="s">
        <v>1913</v>
      </c>
      <c r="B42" s="6">
        <v>14</v>
      </c>
      <c r="C42" s="6">
        <v>77479580</v>
      </c>
      <c r="D42" s="6" t="s">
        <v>1913</v>
      </c>
      <c r="E42" s="6">
        <v>14</v>
      </c>
      <c r="F42" s="6">
        <v>77479580</v>
      </c>
      <c r="G42" s="6" t="s">
        <v>40</v>
      </c>
      <c r="H42" s="6" t="s">
        <v>24</v>
      </c>
      <c r="I42" s="6">
        <v>1</v>
      </c>
      <c r="J42" s="6" t="s">
        <v>1765</v>
      </c>
      <c r="K42" s="6" t="s">
        <v>1754</v>
      </c>
      <c r="L42" s="6" t="s">
        <v>12</v>
      </c>
      <c r="M42" s="6" t="s">
        <v>1755</v>
      </c>
      <c r="N42" s="6">
        <v>6.8510000000000003E-3</v>
      </c>
      <c r="O42" s="6">
        <v>1.1820000000000001E-3</v>
      </c>
      <c r="P42" s="9">
        <v>6.7249999999999998E-9</v>
      </c>
      <c r="Q42" s="7">
        <v>328725</v>
      </c>
    </row>
    <row r="43" spans="1:17">
      <c r="A43" s="3" t="s">
        <v>1917</v>
      </c>
      <c r="B43">
        <v>15</v>
      </c>
      <c r="C43">
        <v>58302036</v>
      </c>
      <c r="D43" t="s">
        <v>1917</v>
      </c>
      <c r="E43">
        <v>15</v>
      </c>
      <c r="F43">
        <v>58302036</v>
      </c>
      <c r="G43" t="s">
        <v>25</v>
      </c>
      <c r="H43" t="s">
        <v>40</v>
      </c>
      <c r="I43">
        <v>1</v>
      </c>
      <c r="J43" t="s">
        <v>4869</v>
      </c>
      <c r="K43" t="s">
        <v>1754</v>
      </c>
      <c r="L43" t="s">
        <v>12</v>
      </c>
      <c r="M43" t="s">
        <v>1755</v>
      </c>
      <c r="N43">
        <v>-5.7109999999999999E-3</v>
      </c>
      <c r="O43">
        <v>1.003E-3</v>
      </c>
      <c r="P43" s="10">
        <v>1.2450000000000001E-8</v>
      </c>
      <c r="Q43" s="4">
        <v>336650</v>
      </c>
    </row>
    <row r="44" spans="1:17">
      <c r="A44" s="200" t="s">
        <v>1924</v>
      </c>
      <c r="B44" s="201">
        <v>16</v>
      </c>
      <c r="C44" s="201">
        <v>29926552</v>
      </c>
      <c r="D44" s="201" t="s">
        <v>1924</v>
      </c>
      <c r="E44" s="201">
        <v>16</v>
      </c>
      <c r="F44" s="201">
        <v>29926552</v>
      </c>
      <c r="G44" s="201" t="s">
        <v>23</v>
      </c>
      <c r="H44" s="201" t="s">
        <v>24</v>
      </c>
      <c r="I44" s="201">
        <v>1</v>
      </c>
      <c r="J44" s="201" t="s">
        <v>1760</v>
      </c>
      <c r="K44" s="201" t="s">
        <v>1754</v>
      </c>
      <c r="L44" s="201" t="s">
        <v>12</v>
      </c>
      <c r="M44" s="201" t="s">
        <v>1755</v>
      </c>
      <c r="N44" s="201">
        <v>-1.529E-2</v>
      </c>
      <c r="O44" s="201">
        <v>1.98E-3</v>
      </c>
      <c r="P44" s="203">
        <v>1.1589999999999999E-14</v>
      </c>
      <c r="Q44" s="202">
        <v>331307</v>
      </c>
    </row>
    <row r="45" spans="1:17">
      <c r="A45" s="3" t="s">
        <v>1924</v>
      </c>
      <c r="B45">
        <v>16</v>
      </c>
      <c r="C45">
        <v>29926552</v>
      </c>
      <c r="D45" t="s">
        <v>1924</v>
      </c>
      <c r="E45">
        <v>16</v>
      </c>
      <c r="F45">
        <v>29926552</v>
      </c>
      <c r="G45" t="s">
        <v>23</v>
      </c>
      <c r="H45" t="s">
        <v>24</v>
      </c>
      <c r="I45">
        <v>1</v>
      </c>
      <c r="J45" t="s">
        <v>4847</v>
      </c>
      <c r="K45" t="s">
        <v>4848</v>
      </c>
      <c r="L45" t="s">
        <v>12</v>
      </c>
      <c r="M45">
        <v>27863252</v>
      </c>
      <c r="N45">
        <v>-2.759E-2</v>
      </c>
      <c r="O45">
        <v>4.5310000000000003E-3</v>
      </c>
      <c r="P45" s="10">
        <v>1.1269999999999999E-9</v>
      </c>
      <c r="Q45" s="4">
        <v>173480</v>
      </c>
    </row>
    <row r="46" spans="1:17">
      <c r="A46" s="5" t="s">
        <v>1924</v>
      </c>
      <c r="B46" s="6">
        <v>16</v>
      </c>
      <c r="C46" s="6">
        <v>29926552</v>
      </c>
      <c r="D46" s="6" t="s">
        <v>1924</v>
      </c>
      <c r="E46" s="6">
        <v>16</v>
      </c>
      <c r="F46" s="6">
        <v>29926552</v>
      </c>
      <c r="G46" s="6" t="s">
        <v>23</v>
      </c>
      <c r="H46" s="6" t="s">
        <v>24</v>
      </c>
      <c r="I46" s="6">
        <v>1</v>
      </c>
      <c r="J46" s="6" t="s">
        <v>4846</v>
      </c>
      <c r="K46" s="6" t="s">
        <v>1754</v>
      </c>
      <c r="L46" s="6" t="s">
        <v>12</v>
      </c>
      <c r="M46" s="6" t="s">
        <v>1755</v>
      </c>
      <c r="N46" s="6">
        <v>-2.8209999999999999E-2</v>
      </c>
      <c r="O46" s="6">
        <v>2.9269999999999999E-3</v>
      </c>
      <c r="P46" s="9">
        <v>5.4730000000000003E-22</v>
      </c>
      <c r="Q46" s="7">
        <v>331164</v>
      </c>
    </row>
    <row r="47" spans="1:17">
      <c r="A47" s="3" t="s">
        <v>1930</v>
      </c>
      <c r="B47">
        <v>16</v>
      </c>
      <c r="C47">
        <v>88528348</v>
      </c>
      <c r="D47" t="s">
        <v>1989</v>
      </c>
      <c r="E47">
        <v>16</v>
      </c>
      <c r="F47">
        <v>88528125</v>
      </c>
      <c r="G47" t="s">
        <v>24</v>
      </c>
      <c r="H47" t="s">
        <v>23</v>
      </c>
      <c r="I47">
        <v>1</v>
      </c>
      <c r="J47" t="s">
        <v>4847</v>
      </c>
      <c r="K47" t="s">
        <v>4848</v>
      </c>
      <c r="L47" t="s">
        <v>12</v>
      </c>
      <c r="M47">
        <v>27863252</v>
      </c>
      <c r="N47">
        <v>3.0609999999999998E-2</v>
      </c>
      <c r="O47">
        <v>3.7590000000000002E-3</v>
      </c>
      <c r="P47" s="10">
        <v>3.8530000000000002E-16</v>
      </c>
      <c r="Q47" s="4">
        <v>173480</v>
      </c>
    </row>
    <row r="48" spans="1:17">
      <c r="A48" s="200" t="s">
        <v>1934</v>
      </c>
      <c r="B48" s="201">
        <v>17</v>
      </c>
      <c r="C48" s="201">
        <v>44293020</v>
      </c>
      <c r="D48" s="201" t="s">
        <v>4870</v>
      </c>
      <c r="E48" s="201">
        <v>17</v>
      </c>
      <c r="F48" s="201">
        <v>44039008</v>
      </c>
      <c r="G48" s="201" t="s">
        <v>25</v>
      </c>
      <c r="H48" s="201" t="s">
        <v>40</v>
      </c>
      <c r="I48" s="201">
        <v>0.98921000000000003</v>
      </c>
      <c r="J48" s="201" t="s">
        <v>4871</v>
      </c>
      <c r="K48" s="201" t="s">
        <v>4872</v>
      </c>
      <c r="L48" s="201" t="s">
        <v>12</v>
      </c>
      <c r="M48" s="201">
        <v>22693459</v>
      </c>
      <c r="N48" s="201" t="s">
        <v>1465</v>
      </c>
      <c r="O48" s="201" t="s">
        <v>1465</v>
      </c>
      <c r="P48" s="203">
        <v>2.77E-8</v>
      </c>
      <c r="Q48" s="202">
        <v>12806</v>
      </c>
    </row>
    <row r="49" spans="1:17">
      <c r="A49" s="3" t="s">
        <v>1934</v>
      </c>
      <c r="B49">
        <v>17</v>
      </c>
      <c r="C49">
        <v>44293020</v>
      </c>
      <c r="D49" t="s">
        <v>4873</v>
      </c>
      <c r="E49">
        <v>17</v>
      </c>
      <c r="F49">
        <v>44238424</v>
      </c>
      <c r="G49" t="s">
        <v>25</v>
      </c>
      <c r="H49" t="s">
        <v>40</v>
      </c>
      <c r="I49">
        <v>0.99458999999999997</v>
      </c>
      <c r="J49" t="s">
        <v>4874</v>
      </c>
      <c r="K49" t="s">
        <v>1754</v>
      </c>
      <c r="L49" t="s">
        <v>12</v>
      </c>
      <c r="M49" t="s">
        <v>1755</v>
      </c>
      <c r="N49">
        <v>8.6940000000000003E-3</v>
      </c>
      <c r="O49">
        <v>1.122E-3</v>
      </c>
      <c r="P49" s="10">
        <v>9.4290000000000008E-15</v>
      </c>
      <c r="Q49" s="4">
        <v>337159</v>
      </c>
    </row>
    <row r="50" spans="1:17">
      <c r="A50" s="3" t="s">
        <v>1934</v>
      </c>
      <c r="B50">
        <v>17</v>
      </c>
      <c r="C50">
        <v>44293020</v>
      </c>
      <c r="D50" t="s">
        <v>1934</v>
      </c>
      <c r="E50">
        <v>17</v>
      </c>
      <c r="F50">
        <v>44293020</v>
      </c>
      <c r="G50" t="s">
        <v>25</v>
      </c>
      <c r="H50" t="s">
        <v>40</v>
      </c>
      <c r="I50">
        <v>1</v>
      </c>
      <c r="J50" t="s">
        <v>1757</v>
      </c>
      <c r="K50" t="s">
        <v>1754</v>
      </c>
      <c r="L50" t="s">
        <v>12</v>
      </c>
      <c r="M50" t="s">
        <v>1755</v>
      </c>
      <c r="N50">
        <v>2.5530000000000001E-2</v>
      </c>
      <c r="O50">
        <v>4.3010000000000001E-3</v>
      </c>
      <c r="P50" s="10">
        <v>2.9279999999999998E-9</v>
      </c>
      <c r="Q50" s="4">
        <v>336965</v>
      </c>
    </row>
    <row r="51" spans="1:17">
      <c r="A51" s="3" t="s">
        <v>1934</v>
      </c>
      <c r="B51">
        <v>17</v>
      </c>
      <c r="C51">
        <v>44293020</v>
      </c>
      <c r="D51" t="s">
        <v>1934</v>
      </c>
      <c r="E51">
        <v>17</v>
      </c>
      <c r="F51">
        <v>44293020</v>
      </c>
      <c r="G51" t="s">
        <v>25</v>
      </c>
      <c r="H51" t="s">
        <v>40</v>
      </c>
      <c r="I51">
        <v>1</v>
      </c>
      <c r="J51" t="s">
        <v>4847</v>
      </c>
      <c r="K51" t="s">
        <v>4848</v>
      </c>
      <c r="L51" t="s">
        <v>12</v>
      </c>
      <c r="M51">
        <v>27863252</v>
      </c>
      <c r="N51">
        <v>-3.3279999999999997E-2</v>
      </c>
      <c r="O51">
        <v>4.1489999999999999E-3</v>
      </c>
      <c r="P51" s="10">
        <v>1.045E-15</v>
      </c>
      <c r="Q51" s="4">
        <v>173480</v>
      </c>
    </row>
    <row r="52" spans="1:17">
      <c r="A52" s="3" t="s">
        <v>1934</v>
      </c>
      <c r="B52">
        <v>17</v>
      </c>
      <c r="C52">
        <v>44293020</v>
      </c>
      <c r="D52" t="s">
        <v>1934</v>
      </c>
      <c r="E52">
        <v>17</v>
      </c>
      <c r="F52">
        <v>44293020</v>
      </c>
      <c r="G52" t="s">
        <v>25</v>
      </c>
      <c r="H52" t="s">
        <v>40</v>
      </c>
      <c r="I52">
        <v>1</v>
      </c>
      <c r="J52" t="s">
        <v>1759</v>
      </c>
      <c r="K52" t="s">
        <v>1754</v>
      </c>
      <c r="L52" t="s">
        <v>12</v>
      </c>
      <c r="M52" t="s">
        <v>1755</v>
      </c>
      <c r="N52">
        <v>-1.6580000000000001E-2</v>
      </c>
      <c r="O52">
        <v>2.9759999999999999E-3</v>
      </c>
      <c r="P52" s="10">
        <v>2.5489999999999999E-8</v>
      </c>
      <c r="Q52" s="4">
        <v>317754</v>
      </c>
    </row>
    <row r="53" spans="1:17">
      <c r="A53" s="3" t="s">
        <v>1934</v>
      </c>
      <c r="B53">
        <v>17</v>
      </c>
      <c r="C53">
        <v>44293020</v>
      </c>
      <c r="D53" t="s">
        <v>1934</v>
      </c>
      <c r="E53">
        <v>17</v>
      </c>
      <c r="F53">
        <v>44293020</v>
      </c>
      <c r="G53" t="s">
        <v>25</v>
      </c>
      <c r="H53" t="s">
        <v>40</v>
      </c>
      <c r="I53">
        <v>1</v>
      </c>
      <c r="J53" t="s">
        <v>4846</v>
      </c>
      <c r="K53" t="s">
        <v>1754</v>
      </c>
      <c r="L53" t="s">
        <v>12</v>
      </c>
      <c r="M53" t="s">
        <v>1755</v>
      </c>
      <c r="N53">
        <v>-1.108E-2</v>
      </c>
      <c r="O53">
        <v>2.0070000000000001E-3</v>
      </c>
      <c r="P53" s="10">
        <v>3.379E-8</v>
      </c>
      <c r="Q53" s="4">
        <v>332021</v>
      </c>
    </row>
    <row r="54" spans="1:17">
      <c r="A54" s="3" t="s">
        <v>1934</v>
      </c>
      <c r="B54">
        <v>17</v>
      </c>
      <c r="C54">
        <v>44293020</v>
      </c>
      <c r="D54" t="s">
        <v>1934</v>
      </c>
      <c r="E54">
        <v>17</v>
      </c>
      <c r="F54">
        <v>44293020</v>
      </c>
      <c r="G54" t="s">
        <v>25</v>
      </c>
      <c r="H54" t="s">
        <v>40</v>
      </c>
      <c r="I54">
        <v>1</v>
      </c>
      <c r="J54" t="s">
        <v>4850</v>
      </c>
      <c r="K54" t="s">
        <v>1754</v>
      </c>
      <c r="L54" t="s">
        <v>12</v>
      </c>
      <c r="M54" t="s">
        <v>1755</v>
      </c>
      <c r="N54">
        <v>-2.1579999999999998E-2</v>
      </c>
      <c r="O54">
        <v>3.7680000000000001E-3</v>
      </c>
      <c r="P54" s="10">
        <v>1.0260000000000001E-8</v>
      </c>
      <c r="Q54" s="4">
        <v>194398</v>
      </c>
    </row>
    <row r="55" spans="1:17">
      <c r="A55" s="3" t="s">
        <v>1934</v>
      </c>
      <c r="B55">
        <v>17</v>
      </c>
      <c r="C55">
        <v>44293020</v>
      </c>
      <c r="D55" t="s">
        <v>1934</v>
      </c>
      <c r="E55">
        <v>17</v>
      </c>
      <c r="F55">
        <v>44293020</v>
      </c>
      <c r="G55" t="s">
        <v>25</v>
      </c>
      <c r="H55" t="s">
        <v>40</v>
      </c>
      <c r="I55">
        <v>1</v>
      </c>
      <c r="J55" t="s">
        <v>4875</v>
      </c>
      <c r="K55" t="s">
        <v>1754</v>
      </c>
      <c r="L55" t="s">
        <v>12</v>
      </c>
      <c r="M55" t="s">
        <v>1755</v>
      </c>
      <c r="N55">
        <v>-8.8880000000000001E-3</v>
      </c>
      <c r="O55">
        <v>1.454E-3</v>
      </c>
      <c r="P55" s="10">
        <v>9.7859999999999991E-10</v>
      </c>
      <c r="Q55" s="4">
        <v>336082</v>
      </c>
    </row>
    <row r="56" spans="1:17">
      <c r="A56" s="3" t="s">
        <v>1934</v>
      </c>
      <c r="B56">
        <v>17</v>
      </c>
      <c r="C56">
        <v>44293020</v>
      </c>
      <c r="D56" t="s">
        <v>1934</v>
      </c>
      <c r="E56">
        <v>17</v>
      </c>
      <c r="F56">
        <v>44293020</v>
      </c>
      <c r="G56" t="s">
        <v>25</v>
      </c>
      <c r="H56" t="s">
        <v>40</v>
      </c>
      <c r="I56">
        <v>1</v>
      </c>
      <c r="J56" t="s">
        <v>4876</v>
      </c>
      <c r="K56" t="s">
        <v>1754</v>
      </c>
      <c r="L56" t="s">
        <v>12</v>
      </c>
      <c r="M56" t="s">
        <v>1755</v>
      </c>
      <c r="N56">
        <v>9.6030000000000004E-3</v>
      </c>
      <c r="O56">
        <v>1.4610000000000001E-3</v>
      </c>
      <c r="P56" s="10">
        <v>4.959E-11</v>
      </c>
      <c r="Q56" s="4">
        <v>330549</v>
      </c>
    </row>
    <row r="57" spans="1:17">
      <c r="A57" s="3" t="s">
        <v>1934</v>
      </c>
      <c r="B57">
        <v>17</v>
      </c>
      <c r="C57">
        <v>44293020</v>
      </c>
      <c r="D57" t="s">
        <v>1934</v>
      </c>
      <c r="E57">
        <v>17</v>
      </c>
      <c r="F57">
        <v>44293020</v>
      </c>
      <c r="G57" t="s">
        <v>25</v>
      </c>
      <c r="H57" t="s">
        <v>40</v>
      </c>
      <c r="I57">
        <v>1</v>
      </c>
      <c r="J57" t="s">
        <v>4877</v>
      </c>
      <c r="K57" t="s">
        <v>4878</v>
      </c>
      <c r="L57" t="s">
        <v>12</v>
      </c>
      <c r="M57">
        <v>23583980</v>
      </c>
      <c r="N57" t="s">
        <v>1465</v>
      </c>
      <c r="O57" t="s">
        <v>1465</v>
      </c>
      <c r="P57" s="10">
        <v>3.1199999999999998E-13</v>
      </c>
      <c r="Q57" s="4">
        <v>47644</v>
      </c>
    </row>
    <row r="58" spans="1:17">
      <c r="A58" s="3" t="s">
        <v>1934</v>
      </c>
      <c r="B58">
        <v>17</v>
      </c>
      <c r="C58">
        <v>44293020</v>
      </c>
      <c r="D58" t="s">
        <v>1934</v>
      </c>
      <c r="E58">
        <v>17</v>
      </c>
      <c r="F58">
        <v>44293020</v>
      </c>
      <c r="G58" t="s">
        <v>25</v>
      </c>
      <c r="H58" t="s">
        <v>40</v>
      </c>
      <c r="I58">
        <v>1</v>
      </c>
      <c r="J58" t="s">
        <v>4879</v>
      </c>
      <c r="K58" t="s">
        <v>1754</v>
      </c>
      <c r="L58" t="s">
        <v>12</v>
      </c>
      <c r="M58" t="s">
        <v>1755</v>
      </c>
      <c r="N58">
        <v>1.205E-2</v>
      </c>
      <c r="O58">
        <v>1.82E-3</v>
      </c>
      <c r="P58" s="10">
        <v>3.5430000000000001E-11</v>
      </c>
      <c r="Q58" s="4">
        <v>325169</v>
      </c>
    </row>
    <row r="59" spans="1:17">
      <c r="A59" s="3" t="s">
        <v>1934</v>
      </c>
      <c r="B59">
        <v>17</v>
      </c>
      <c r="C59">
        <v>44293020</v>
      </c>
      <c r="D59" t="s">
        <v>1934</v>
      </c>
      <c r="E59">
        <v>17</v>
      </c>
      <c r="F59">
        <v>44293020</v>
      </c>
      <c r="G59" t="s">
        <v>25</v>
      </c>
      <c r="H59" t="s">
        <v>40</v>
      </c>
      <c r="I59">
        <v>1</v>
      </c>
      <c r="J59" t="s">
        <v>4880</v>
      </c>
      <c r="K59" t="s">
        <v>1754</v>
      </c>
      <c r="L59" t="s">
        <v>12</v>
      </c>
      <c r="M59" t="s">
        <v>1755</v>
      </c>
      <c r="N59">
        <v>1.291E-2</v>
      </c>
      <c r="O59">
        <v>2.258E-3</v>
      </c>
      <c r="P59" s="10">
        <v>1.076E-8</v>
      </c>
      <c r="Q59" s="4">
        <v>336501</v>
      </c>
    </row>
    <row r="60" spans="1:17">
      <c r="A60" s="3" t="s">
        <v>1934</v>
      </c>
      <c r="B60">
        <v>17</v>
      </c>
      <c r="C60">
        <v>44293020</v>
      </c>
      <c r="D60" t="s">
        <v>1934</v>
      </c>
      <c r="E60">
        <v>17</v>
      </c>
      <c r="F60">
        <v>44293020</v>
      </c>
      <c r="G60" t="s">
        <v>25</v>
      </c>
      <c r="H60" t="s">
        <v>40</v>
      </c>
      <c r="I60">
        <v>1</v>
      </c>
      <c r="J60" t="s">
        <v>1771</v>
      </c>
      <c r="K60" t="s">
        <v>1754</v>
      </c>
      <c r="L60" t="s">
        <v>12</v>
      </c>
      <c r="M60" t="s">
        <v>1755</v>
      </c>
      <c r="N60">
        <v>-1.7659999999999999E-2</v>
      </c>
      <c r="O60">
        <v>1.928E-3</v>
      </c>
      <c r="P60" s="10">
        <v>5.1869999999999998E-20</v>
      </c>
      <c r="Q60" s="4">
        <v>154988</v>
      </c>
    </row>
    <row r="61" spans="1:17">
      <c r="A61" s="3" t="s">
        <v>1934</v>
      </c>
      <c r="B61">
        <v>17</v>
      </c>
      <c r="C61">
        <v>44293020</v>
      </c>
      <c r="D61" t="s">
        <v>1934</v>
      </c>
      <c r="E61">
        <v>17</v>
      </c>
      <c r="F61">
        <v>44293020</v>
      </c>
      <c r="G61" t="s">
        <v>25</v>
      </c>
      <c r="H61" t="s">
        <v>40</v>
      </c>
      <c r="I61">
        <v>1</v>
      </c>
      <c r="J61" t="s">
        <v>4861</v>
      </c>
      <c r="K61" t="s">
        <v>1754</v>
      </c>
      <c r="L61" t="s">
        <v>12</v>
      </c>
      <c r="M61" t="s">
        <v>1755</v>
      </c>
      <c r="N61">
        <v>-1.4590000000000001E-2</v>
      </c>
      <c r="O61">
        <v>2.1199999999999999E-3</v>
      </c>
      <c r="P61" s="10">
        <v>5.8270000000000001E-12</v>
      </c>
      <c r="Q61" s="4">
        <v>335821</v>
      </c>
    </row>
    <row r="62" spans="1:17">
      <c r="A62" s="3" t="s">
        <v>1934</v>
      </c>
      <c r="B62">
        <v>17</v>
      </c>
      <c r="C62">
        <v>44293020</v>
      </c>
      <c r="D62" t="s">
        <v>1934</v>
      </c>
      <c r="E62">
        <v>17</v>
      </c>
      <c r="F62">
        <v>44293020</v>
      </c>
      <c r="G62" t="s">
        <v>25</v>
      </c>
      <c r="H62" t="s">
        <v>40</v>
      </c>
      <c r="I62">
        <v>1</v>
      </c>
      <c r="J62" t="s">
        <v>4881</v>
      </c>
      <c r="K62" t="s">
        <v>4882</v>
      </c>
      <c r="L62" t="s">
        <v>12</v>
      </c>
      <c r="M62">
        <v>28346442</v>
      </c>
      <c r="N62">
        <v>0.1268</v>
      </c>
      <c r="O62">
        <v>1.864E-2</v>
      </c>
      <c r="P62" s="10">
        <v>1.194E-11</v>
      </c>
      <c r="Q62" s="4">
        <v>53978</v>
      </c>
    </row>
    <row r="63" spans="1:17">
      <c r="A63" s="3" t="s">
        <v>1934</v>
      </c>
      <c r="B63">
        <v>17</v>
      </c>
      <c r="C63">
        <v>44293020</v>
      </c>
      <c r="D63" t="s">
        <v>1934</v>
      </c>
      <c r="E63">
        <v>17</v>
      </c>
      <c r="F63">
        <v>44293020</v>
      </c>
      <c r="G63" t="s">
        <v>25</v>
      </c>
      <c r="H63" t="s">
        <v>40</v>
      </c>
      <c r="I63">
        <v>1</v>
      </c>
      <c r="J63" t="s">
        <v>4883</v>
      </c>
      <c r="K63" t="s">
        <v>4884</v>
      </c>
      <c r="L63" t="s">
        <v>12</v>
      </c>
      <c r="M63">
        <v>22504418</v>
      </c>
      <c r="N63" t="s">
        <v>1465</v>
      </c>
      <c r="O63" t="s">
        <v>1465</v>
      </c>
      <c r="P63" s="10">
        <v>2.8E-11</v>
      </c>
      <c r="Q63" s="4">
        <v>8175</v>
      </c>
    </row>
    <row r="64" spans="1:17">
      <c r="A64" s="3" t="s">
        <v>1934</v>
      </c>
      <c r="B64">
        <v>17</v>
      </c>
      <c r="C64">
        <v>44293020</v>
      </c>
      <c r="D64" t="s">
        <v>1934</v>
      </c>
      <c r="E64">
        <v>17</v>
      </c>
      <c r="F64">
        <v>44293020</v>
      </c>
      <c r="G64" t="s">
        <v>25</v>
      </c>
      <c r="H64" t="s">
        <v>40</v>
      </c>
      <c r="I64">
        <v>1</v>
      </c>
      <c r="J64" t="s">
        <v>4885</v>
      </c>
      <c r="K64" t="s">
        <v>4882</v>
      </c>
      <c r="L64" t="s">
        <v>12</v>
      </c>
      <c r="M64">
        <v>28346442</v>
      </c>
      <c r="N64">
        <v>0.113</v>
      </c>
      <c r="O64">
        <v>1.5789999999999998E-2</v>
      </c>
      <c r="P64" s="10">
        <v>8.6299999999999996E-13</v>
      </c>
      <c r="Q64" s="4">
        <v>63347</v>
      </c>
    </row>
    <row r="65" spans="1:17">
      <c r="A65" s="3" t="s">
        <v>1934</v>
      </c>
      <c r="B65">
        <v>17</v>
      </c>
      <c r="C65">
        <v>44293020</v>
      </c>
      <c r="D65" t="s">
        <v>1934</v>
      </c>
      <c r="E65">
        <v>17</v>
      </c>
      <c r="F65">
        <v>44293020</v>
      </c>
      <c r="G65" t="s">
        <v>25</v>
      </c>
      <c r="H65" t="s">
        <v>40</v>
      </c>
      <c r="I65">
        <v>1</v>
      </c>
      <c r="J65" t="s">
        <v>1769</v>
      </c>
      <c r="K65" t="s">
        <v>1754</v>
      </c>
      <c r="L65" t="s">
        <v>12</v>
      </c>
      <c r="M65" t="s">
        <v>1755</v>
      </c>
      <c r="N65">
        <v>7.7099999999999998E-3</v>
      </c>
      <c r="O65">
        <v>1.351E-3</v>
      </c>
      <c r="P65" s="10">
        <v>1.158E-8</v>
      </c>
      <c r="Q65" s="4">
        <v>322668</v>
      </c>
    </row>
    <row r="66" spans="1:17">
      <c r="A66" s="3" t="s">
        <v>1934</v>
      </c>
      <c r="B66">
        <v>17</v>
      </c>
      <c r="C66">
        <v>44293020</v>
      </c>
      <c r="D66" t="s">
        <v>1934</v>
      </c>
      <c r="E66">
        <v>17</v>
      </c>
      <c r="F66">
        <v>44293020</v>
      </c>
      <c r="G66" t="s">
        <v>25</v>
      </c>
      <c r="H66" t="s">
        <v>40</v>
      </c>
      <c r="I66">
        <v>1</v>
      </c>
      <c r="J66" t="s">
        <v>4886</v>
      </c>
      <c r="K66" t="s">
        <v>1754</v>
      </c>
      <c r="L66" t="s">
        <v>12</v>
      </c>
      <c r="M66" t="s">
        <v>1755</v>
      </c>
      <c r="N66">
        <v>-4.8060000000000004E-3</v>
      </c>
      <c r="O66">
        <v>8.6939999999999999E-4</v>
      </c>
      <c r="P66" s="10">
        <v>3.2409999999999997E-8</v>
      </c>
      <c r="Q66" s="4">
        <v>337130</v>
      </c>
    </row>
    <row r="67" spans="1:17">
      <c r="A67" s="3" t="s">
        <v>1934</v>
      </c>
      <c r="B67">
        <v>17</v>
      </c>
      <c r="C67">
        <v>44293020</v>
      </c>
      <c r="D67" t="s">
        <v>1934</v>
      </c>
      <c r="E67">
        <v>17</v>
      </c>
      <c r="F67">
        <v>44293020</v>
      </c>
      <c r="G67" t="s">
        <v>25</v>
      </c>
      <c r="H67" t="s">
        <v>40</v>
      </c>
      <c r="I67">
        <v>1</v>
      </c>
      <c r="J67" t="s">
        <v>4874</v>
      </c>
      <c r="K67" t="s">
        <v>1754</v>
      </c>
      <c r="L67" t="s">
        <v>12</v>
      </c>
      <c r="M67" t="s">
        <v>1755</v>
      </c>
      <c r="N67">
        <v>9.6319999999999999E-3</v>
      </c>
      <c r="O67">
        <v>1.217E-3</v>
      </c>
      <c r="P67" s="10">
        <v>2.5399999999999999E-15</v>
      </c>
      <c r="Q67" s="4">
        <v>333581</v>
      </c>
    </row>
    <row r="68" spans="1:17">
      <c r="A68" s="3" t="s">
        <v>1934</v>
      </c>
      <c r="B68">
        <v>17</v>
      </c>
      <c r="C68">
        <v>44293020</v>
      </c>
      <c r="D68" t="s">
        <v>1934</v>
      </c>
      <c r="E68">
        <v>17</v>
      </c>
      <c r="F68">
        <v>44293020</v>
      </c>
      <c r="G68" t="s">
        <v>25</v>
      </c>
      <c r="H68" t="s">
        <v>40</v>
      </c>
      <c r="I68">
        <v>1</v>
      </c>
      <c r="J68" t="s">
        <v>4856</v>
      </c>
      <c r="K68" t="s">
        <v>1754</v>
      </c>
      <c r="L68" t="s">
        <v>12</v>
      </c>
      <c r="M68" t="s">
        <v>1755</v>
      </c>
      <c r="N68">
        <v>8.175E-3</v>
      </c>
      <c r="O68">
        <v>1.457E-3</v>
      </c>
      <c r="P68" s="10">
        <v>2.016E-8</v>
      </c>
      <c r="Q68" s="4">
        <v>331856</v>
      </c>
    </row>
    <row r="69" spans="1:17">
      <c r="A69" s="3" t="s">
        <v>1934</v>
      </c>
      <c r="B69">
        <v>17</v>
      </c>
      <c r="C69">
        <v>44293020</v>
      </c>
      <c r="D69" t="s">
        <v>1934</v>
      </c>
      <c r="E69">
        <v>17</v>
      </c>
      <c r="F69">
        <v>44293020</v>
      </c>
      <c r="G69" t="s">
        <v>25</v>
      </c>
      <c r="H69" t="s">
        <v>40</v>
      </c>
      <c r="I69">
        <v>1</v>
      </c>
      <c r="J69" t="s">
        <v>4887</v>
      </c>
      <c r="K69" t="s">
        <v>1754</v>
      </c>
      <c r="L69" t="s">
        <v>12</v>
      </c>
      <c r="M69" t="s">
        <v>1755</v>
      </c>
      <c r="N69">
        <v>1.1350000000000001E-2</v>
      </c>
      <c r="O69">
        <v>1.4829999999999999E-3</v>
      </c>
      <c r="P69" s="10">
        <v>1.9619999999999999E-14</v>
      </c>
      <c r="Q69" s="4">
        <v>329428</v>
      </c>
    </row>
    <row r="70" spans="1:17">
      <c r="A70" s="3" t="s">
        <v>1934</v>
      </c>
      <c r="B70">
        <v>17</v>
      </c>
      <c r="C70">
        <v>44293020</v>
      </c>
      <c r="D70" t="s">
        <v>1934</v>
      </c>
      <c r="E70">
        <v>17</v>
      </c>
      <c r="F70">
        <v>44293020</v>
      </c>
      <c r="G70" t="s">
        <v>25</v>
      </c>
      <c r="H70" t="s">
        <v>40</v>
      </c>
      <c r="I70">
        <v>1</v>
      </c>
      <c r="J70" t="s">
        <v>1764</v>
      </c>
      <c r="K70" t="s">
        <v>1754</v>
      </c>
      <c r="L70" t="s">
        <v>12</v>
      </c>
      <c r="M70" t="s">
        <v>1755</v>
      </c>
      <c r="N70">
        <v>5.6670000000000002E-3</v>
      </c>
      <c r="O70">
        <v>8.9479999999999996E-4</v>
      </c>
      <c r="P70" s="10">
        <v>2.4029999999999999E-10</v>
      </c>
      <c r="Q70" s="4">
        <v>336138</v>
      </c>
    </row>
    <row r="71" spans="1:17">
      <c r="A71" s="3" t="s">
        <v>1934</v>
      </c>
      <c r="B71">
        <v>17</v>
      </c>
      <c r="C71">
        <v>44293020</v>
      </c>
      <c r="D71" t="s">
        <v>1934</v>
      </c>
      <c r="E71">
        <v>17</v>
      </c>
      <c r="F71">
        <v>44293020</v>
      </c>
      <c r="G71" t="s">
        <v>25</v>
      </c>
      <c r="H71" t="s">
        <v>40</v>
      </c>
      <c r="I71">
        <v>1</v>
      </c>
      <c r="J71" t="s">
        <v>1767</v>
      </c>
      <c r="K71" t="s">
        <v>1754</v>
      </c>
      <c r="L71" t="s">
        <v>12</v>
      </c>
      <c r="M71" t="s">
        <v>1755</v>
      </c>
      <c r="N71">
        <v>-2.0930000000000001E-2</v>
      </c>
      <c r="O71">
        <v>1.743E-3</v>
      </c>
      <c r="P71" s="10">
        <v>3.2060000000000002E-33</v>
      </c>
      <c r="Q71" s="4">
        <v>337074</v>
      </c>
    </row>
    <row r="72" spans="1:17">
      <c r="A72" s="3" t="s">
        <v>1934</v>
      </c>
      <c r="B72">
        <v>17</v>
      </c>
      <c r="C72">
        <v>44293020</v>
      </c>
      <c r="D72" t="s">
        <v>1934</v>
      </c>
      <c r="E72">
        <v>17</v>
      </c>
      <c r="F72">
        <v>44293020</v>
      </c>
      <c r="G72" t="s">
        <v>25</v>
      </c>
      <c r="H72" t="s">
        <v>40</v>
      </c>
      <c r="I72">
        <v>1</v>
      </c>
      <c r="J72" t="s">
        <v>1765</v>
      </c>
      <c r="K72" t="s">
        <v>1754</v>
      </c>
      <c r="L72" t="s">
        <v>12</v>
      </c>
      <c r="M72" t="s">
        <v>1755</v>
      </c>
      <c r="N72">
        <v>8.1930000000000006E-3</v>
      </c>
      <c r="O72">
        <v>1.2650000000000001E-3</v>
      </c>
      <c r="P72" s="10">
        <v>9.3820000000000005E-11</v>
      </c>
      <c r="Q72" s="4">
        <v>328725</v>
      </c>
    </row>
    <row r="73" spans="1:17">
      <c r="A73" s="3" t="s">
        <v>1934</v>
      </c>
      <c r="B73">
        <v>17</v>
      </c>
      <c r="C73">
        <v>44293020</v>
      </c>
      <c r="D73" t="s">
        <v>1934</v>
      </c>
      <c r="E73">
        <v>17</v>
      </c>
      <c r="F73">
        <v>44293020</v>
      </c>
      <c r="G73" t="s">
        <v>25</v>
      </c>
      <c r="H73" t="s">
        <v>40</v>
      </c>
      <c r="I73">
        <v>1</v>
      </c>
      <c r="J73" t="s">
        <v>1770</v>
      </c>
      <c r="K73" t="s">
        <v>4888</v>
      </c>
      <c r="L73" t="s">
        <v>12</v>
      </c>
      <c r="M73">
        <v>27089181</v>
      </c>
      <c r="N73">
        <v>2.4E-2</v>
      </c>
      <c r="O73">
        <v>4.0000000000000001E-3</v>
      </c>
      <c r="P73" s="10">
        <v>2.4620000000000001E-8</v>
      </c>
      <c r="Q73" s="4">
        <v>170911</v>
      </c>
    </row>
    <row r="74" spans="1:17">
      <c r="A74" s="3" t="s">
        <v>1934</v>
      </c>
      <c r="B74">
        <v>17</v>
      </c>
      <c r="C74">
        <v>44293020</v>
      </c>
      <c r="D74" t="s">
        <v>1934</v>
      </c>
      <c r="E74">
        <v>17</v>
      </c>
      <c r="F74">
        <v>44293020</v>
      </c>
      <c r="G74" t="s">
        <v>25</v>
      </c>
      <c r="H74" t="s">
        <v>40</v>
      </c>
      <c r="I74">
        <v>1</v>
      </c>
      <c r="J74" t="s">
        <v>4889</v>
      </c>
      <c r="K74" t="s">
        <v>1754</v>
      </c>
      <c r="L74" t="s">
        <v>12</v>
      </c>
      <c r="M74" t="s">
        <v>1755</v>
      </c>
      <c r="N74">
        <v>9.5390000000000006E-3</v>
      </c>
      <c r="O74">
        <v>1.173E-3</v>
      </c>
      <c r="P74" s="10">
        <v>4.286E-16</v>
      </c>
      <c r="Q74" s="4">
        <v>336650</v>
      </c>
    </row>
    <row r="75" spans="1:17">
      <c r="A75" s="3" t="s">
        <v>1934</v>
      </c>
      <c r="B75">
        <v>17</v>
      </c>
      <c r="C75">
        <v>44293020</v>
      </c>
      <c r="D75" t="s">
        <v>1934</v>
      </c>
      <c r="E75">
        <v>17</v>
      </c>
      <c r="F75">
        <v>44293020</v>
      </c>
      <c r="G75" t="s">
        <v>25</v>
      </c>
      <c r="H75" t="s">
        <v>40</v>
      </c>
      <c r="I75">
        <v>1</v>
      </c>
      <c r="J75" t="s">
        <v>1763</v>
      </c>
      <c r="K75" t="s">
        <v>4890</v>
      </c>
      <c r="L75" t="s">
        <v>12</v>
      </c>
      <c r="M75">
        <v>19915575</v>
      </c>
      <c r="N75" t="s">
        <v>1465</v>
      </c>
      <c r="O75" t="s">
        <v>1465</v>
      </c>
      <c r="P75" s="10">
        <v>7.8699999999999995E-14</v>
      </c>
      <c r="Q75" s="4">
        <v>5691</v>
      </c>
    </row>
    <row r="76" spans="1:17">
      <c r="A76" s="3" t="s">
        <v>1934</v>
      </c>
      <c r="B76">
        <v>17</v>
      </c>
      <c r="C76">
        <v>44293020</v>
      </c>
      <c r="D76" t="s">
        <v>1934</v>
      </c>
      <c r="E76">
        <v>17</v>
      </c>
      <c r="F76">
        <v>44293020</v>
      </c>
      <c r="G76" t="s">
        <v>25</v>
      </c>
      <c r="H76" t="s">
        <v>40</v>
      </c>
      <c r="I76">
        <v>1</v>
      </c>
      <c r="J76" t="s">
        <v>4891</v>
      </c>
      <c r="K76" t="s">
        <v>1754</v>
      </c>
      <c r="L76" t="s">
        <v>12</v>
      </c>
      <c r="M76" t="s">
        <v>1755</v>
      </c>
      <c r="N76">
        <v>-9.2829999999999996E-3</v>
      </c>
      <c r="O76">
        <v>1.3780000000000001E-3</v>
      </c>
      <c r="P76" s="10">
        <v>1.6449999999999999E-11</v>
      </c>
      <c r="Q76" s="4">
        <v>334070</v>
      </c>
    </row>
    <row r="77" spans="1:17">
      <c r="A77" s="3" t="s">
        <v>1934</v>
      </c>
      <c r="B77">
        <v>17</v>
      </c>
      <c r="C77">
        <v>44293020</v>
      </c>
      <c r="D77" t="s">
        <v>1934</v>
      </c>
      <c r="E77">
        <v>17</v>
      </c>
      <c r="F77">
        <v>44293020</v>
      </c>
      <c r="G77" t="s">
        <v>25</v>
      </c>
      <c r="H77" t="s">
        <v>40</v>
      </c>
      <c r="I77">
        <v>1</v>
      </c>
      <c r="J77" t="s">
        <v>4860</v>
      </c>
      <c r="K77" t="s">
        <v>1754</v>
      </c>
      <c r="L77" t="s">
        <v>12</v>
      </c>
      <c r="M77" t="s">
        <v>1755</v>
      </c>
      <c r="N77">
        <v>2.0619999999999999E-2</v>
      </c>
      <c r="O77">
        <v>1.9189999999999999E-3</v>
      </c>
      <c r="P77" s="10">
        <v>6.173E-27</v>
      </c>
      <c r="Q77" s="4">
        <v>151113</v>
      </c>
    </row>
    <row r="78" spans="1:17">
      <c r="A78" s="3" t="s">
        <v>1934</v>
      </c>
      <c r="B78">
        <v>17</v>
      </c>
      <c r="C78">
        <v>44293020</v>
      </c>
      <c r="D78" t="s">
        <v>1934</v>
      </c>
      <c r="E78">
        <v>17</v>
      </c>
      <c r="F78">
        <v>44293020</v>
      </c>
      <c r="G78" t="s">
        <v>25</v>
      </c>
      <c r="H78" t="s">
        <v>40</v>
      </c>
      <c r="I78">
        <v>1</v>
      </c>
      <c r="J78" t="s">
        <v>4864</v>
      </c>
      <c r="K78" t="s">
        <v>1754</v>
      </c>
      <c r="L78" t="s">
        <v>12</v>
      </c>
      <c r="M78" t="s">
        <v>1755</v>
      </c>
      <c r="N78">
        <v>-2.9159999999999998E-2</v>
      </c>
      <c r="O78">
        <v>2.5179999999999998E-3</v>
      </c>
      <c r="P78" s="10">
        <v>5.2010000000000001E-31</v>
      </c>
      <c r="Q78" s="4">
        <v>307638</v>
      </c>
    </row>
    <row r="79" spans="1:17">
      <c r="A79" s="3" t="s">
        <v>1934</v>
      </c>
      <c r="B79">
        <v>17</v>
      </c>
      <c r="C79">
        <v>44293020</v>
      </c>
      <c r="D79" t="s">
        <v>1934</v>
      </c>
      <c r="E79">
        <v>17</v>
      </c>
      <c r="F79">
        <v>44293020</v>
      </c>
      <c r="G79" t="s">
        <v>25</v>
      </c>
      <c r="H79" t="s">
        <v>40</v>
      </c>
      <c r="I79">
        <v>1</v>
      </c>
      <c r="J79" t="s">
        <v>4892</v>
      </c>
      <c r="K79" t="s">
        <v>1754</v>
      </c>
      <c r="L79" t="s">
        <v>12</v>
      </c>
      <c r="M79" t="s">
        <v>1755</v>
      </c>
      <c r="N79">
        <v>1.37E-2</v>
      </c>
      <c r="O79">
        <v>1.457E-3</v>
      </c>
      <c r="P79" s="10">
        <v>5.3180000000000003E-21</v>
      </c>
      <c r="Q79" s="4">
        <v>327832</v>
      </c>
    </row>
    <row r="80" spans="1:17">
      <c r="A80" s="3" t="s">
        <v>1934</v>
      </c>
      <c r="B80">
        <v>17</v>
      </c>
      <c r="C80">
        <v>44293020</v>
      </c>
      <c r="D80" t="s">
        <v>1934</v>
      </c>
      <c r="E80">
        <v>17</v>
      </c>
      <c r="F80">
        <v>44293020</v>
      </c>
      <c r="G80" t="s">
        <v>25</v>
      </c>
      <c r="H80" t="s">
        <v>40</v>
      </c>
      <c r="I80">
        <v>1</v>
      </c>
      <c r="J80" t="s">
        <v>4881</v>
      </c>
      <c r="K80" t="s">
        <v>4882</v>
      </c>
      <c r="L80" t="s">
        <v>12</v>
      </c>
      <c r="M80">
        <v>28346442</v>
      </c>
      <c r="N80">
        <v>0.1173</v>
      </c>
      <c r="O80">
        <v>1.813E-2</v>
      </c>
      <c r="P80" s="10">
        <v>1.0620000000000001E-10</v>
      </c>
      <c r="Q80" s="4">
        <v>54990</v>
      </c>
    </row>
    <row r="81" spans="1:17">
      <c r="A81" s="5" t="s">
        <v>1934</v>
      </c>
      <c r="B81" s="6">
        <v>17</v>
      </c>
      <c r="C81" s="6">
        <v>44293020</v>
      </c>
      <c r="D81" s="6" t="s">
        <v>1934</v>
      </c>
      <c r="E81" s="6">
        <v>17</v>
      </c>
      <c r="F81" s="6">
        <v>44293020</v>
      </c>
      <c r="G81" s="6" t="s">
        <v>25</v>
      </c>
      <c r="H81" s="6" t="s">
        <v>40</v>
      </c>
      <c r="I81" s="6">
        <v>1</v>
      </c>
      <c r="J81" s="6" t="s">
        <v>1766</v>
      </c>
      <c r="K81" s="6" t="s">
        <v>1754</v>
      </c>
      <c r="L81" s="6" t="s">
        <v>12</v>
      </c>
      <c r="M81" s="6" t="s">
        <v>1755</v>
      </c>
      <c r="N81" s="6">
        <v>8.097E-3</v>
      </c>
      <c r="O81" s="6">
        <v>1.459E-3</v>
      </c>
      <c r="P81" s="9">
        <v>2.852E-8</v>
      </c>
      <c r="Q81" s="7">
        <v>328717</v>
      </c>
    </row>
    <row r="82" spans="1:17">
      <c r="A82" s="3" t="s">
        <v>1938</v>
      </c>
      <c r="B82">
        <v>20</v>
      </c>
      <c r="C82">
        <v>6354161</v>
      </c>
      <c r="D82" t="s">
        <v>1938</v>
      </c>
      <c r="E82">
        <v>20</v>
      </c>
      <c r="F82">
        <v>6354161</v>
      </c>
      <c r="G82" t="s">
        <v>23</v>
      </c>
      <c r="H82" t="s">
        <v>24</v>
      </c>
      <c r="I82">
        <v>1</v>
      </c>
      <c r="J82" t="s">
        <v>4846</v>
      </c>
      <c r="K82" t="s">
        <v>1754</v>
      </c>
      <c r="L82" t="s">
        <v>12</v>
      </c>
      <c r="M82" t="s">
        <v>1755</v>
      </c>
      <c r="N82">
        <v>-1.4120000000000001E-2</v>
      </c>
      <c r="O82">
        <v>2.271E-3</v>
      </c>
      <c r="P82" s="10">
        <v>5.0419999999999998E-10</v>
      </c>
      <c r="Q82" s="4">
        <v>331296</v>
      </c>
    </row>
    <row r="83" spans="1:17">
      <c r="A83" s="5" t="s">
        <v>1938</v>
      </c>
      <c r="B83" s="6">
        <v>20</v>
      </c>
      <c r="C83" s="6">
        <v>6354161</v>
      </c>
      <c r="D83" s="6" t="s">
        <v>1938</v>
      </c>
      <c r="E83" s="6">
        <v>20</v>
      </c>
      <c r="F83" s="6">
        <v>6354161</v>
      </c>
      <c r="G83" s="6" t="s">
        <v>23</v>
      </c>
      <c r="H83" s="6" t="s">
        <v>24</v>
      </c>
      <c r="I83" s="6">
        <v>1</v>
      </c>
      <c r="J83" s="6" t="s">
        <v>4850</v>
      </c>
      <c r="K83" s="6" t="s">
        <v>1754</v>
      </c>
      <c r="L83" s="6" t="s">
        <v>12</v>
      </c>
      <c r="M83" s="6" t="s">
        <v>1755</v>
      </c>
      <c r="N83" s="6">
        <v>-3.1660000000000001E-2</v>
      </c>
      <c r="O83" s="6">
        <v>3.1930000000000001E-3</v>
      </c>
      <c r="P83" s="9">
        <v>3.5929999999999997E-23</v>
      </c>
      <c r="Q83" s="7">
        <v>194398</v>
      </c>
    </row>
  </sheetData>
  <mergeCells count="1">
    <mergeCell ref="A2:M2"/>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AABF8-60D4-45AF-9E35-4E1878165083}">
  <dimension ref="A1:O13"/>
  <sheetViews>
    <sheetView workbookViewId="0">
      <selection activeCell="D19" sqref="D19"/>
    </sheetView>
  </sheetViews>
  <sheetFormatPr defaultColWidth="8.77734375" defaultRowHeight="14.4"/>
  <cols>
    <col min="1" max="1" width="32.44140625" customWidth="1"/>
    <col min="2" max="2" width="8.5546875" bestFit="1" customWidth="1"/>
    <col min="3" max="3" width="10.88671875" bestFit="1" customWidth="1"/>
  </cols>
  <sheetData>
    <row r="1" spans="1:15">
      <c r="A1" s="180" t="s">
        <v>5350</v>
      </c>
    </row>
    <row r="2" spans="1:15" ht="41.4" customHeight="1">
      <c r="A2" s="767" t="s">
        <v>5044</v>
      </c>
      <c r="B2" s="767"/>
      <c r="C2" s="767"/>
      <c r="D2" s="767"/>
      <c r="E2" s="767"/>
      <c r="F2" s="767"/>
      <c r="G2" s="767"/>
      <c r="H2" s="767"/>
      <c r="I2" s="767"/>
      <c r="J2" s="767"/>
      <c r="K2" s="767"/>
      <c r="L2" s="767"/>
      <c r="M2" s="767"/>
      <c r="N2" s="767"/>
      <c r="O2" s="767"/>
    </row>
    <row r="3" spans="1:15">
      <c r="A3" s="14"/>
    </row>
    <row r="4" spans="1:15">
      <c r="A4" s="2" t="s">
        <v>4904</v>
      </c>
      <c r="D4" s="768" t="s">
        <v>4903</v>
      </c>
      <c r="E4" s="769"/>
      <c r="F4" s="769"/>
      <c r="G4" s="769"/>
      <c r="H4" s="769"/>
      <c r="I4" s="770"/>
      <c r="J4" s="768" t="s">
        <v>4905</v>
      </c>
      <c r="K4" s="769"/>
      <c r="L4" s="769"/>
      <c r="M4" s="769"/>
      <c r="N4" s="769"/>
      <c r="O4" s="770"/>
    </row>
    <row r="5" spans="1:15">
      <c r="A5" s="11" t="s">
        <v>4901</v>
      </c>
      <c r="B5" s="236" t="s">
        <v>1486</v>
      </c>
      <c r="C5" s="237" t="s">
        <v>1487</v>
      </c>
      <c r="D5" s="238" t="s">
        <v>35</v>
      </c>
      <c r="E5" s="239" t="s">
        <v>22</v>
      </c>
      <c r="F5" s="240" t="s">
        <v>4902</v>
      </c>
      <c r="G5" s="2" t="s">
        <v>1480</v>
      </c>
      <c r="H5" s="2" t="s">
        <v>1481</v>
      </c>
      <c r="I5" s="241" t="s">
        <v>1482</v>
      </c>
      <c r="J5" s="261" t="s">
        <v>35</v>
      </c>
      <c r="K5" s="262" t="s">
        <v>22</v>
      </c>
      <c r="L5" s="263" t="s">
        <v>4902</v>
      </c>
      <c r="M5" s="8" t="s">
        <v>1480</v>
      </c>
      <c r="N5" s="8" t="s">
        <v>1481</v>
      </c>
      <c r="O5" s="264" t="s">
        <v>1482</v>
      </c>
    </row>
    <row r="6" spans="1:15">
      <c r="A6" s="12" t="s">
        <v>1484</v>
      </c>
      <c r="B6" s="242">
        <v>30305</v>
      </c>
      <c r="C6" s="243">
        <v>365453</v>
      </c>
      <c r="D6" s="244">
        <v>-4.3518000000000003E-3</v>
      </c>
      <c r="E6" s="244">
        <v>6.1399000000000002E-3</v>
      </c>
      <c r="F6" s="245">
        <v>0.99565760000000003</v>
      </c>
      <c r="G6" s="244">
        <v>0.98374764000000003</v>
      </c>
      <c r="H6" s="244">
        <v>1.00771185</v>
      </c>
      <c r="I6" s="246">
        <v>0.47849999999999998</v>
      </c>
      <c r="J6" s="249">
        <v>-1.47499E-2</v>
      </c>
      <c r="K6" s="249">
        <v>6.1497000000000001E-3</v>
      </c>
      <c r="L6" s="250">
        <v>0.98535834</v>
      </c>
      <c r="M6" s="249">
        <v>0.97355294000000003</v>
      </c>
      <c r="N6" s="249">
        <v>0.9973069</v>
      </c>
      <c r="O6" s="265">
        <v>1.6500000000000001E-2</v>
      </c>
    </row>
    <row r="7" spans="1:15">
      <c r="A7" s="13" t="s">
        <v>1483</v>
      </c>
      <c r="B7" s="247">
        <v>11655</v>
      </c>
      <c r="C7" s="248">
        <v>384103</v>
      </c>
      <c r="D7" s="249">
        <v>2.4859999999999999E-3</v>
      </c>
      <c r="E7" s="249">
        <v>9.4699999999999993E-3</v>
      </c>
      <c r="F7" s="252">
        <v>1.00248933</v>
      </c>
      <c r="G7" s="249">
        <v>0.98405357000000004</v>
      </c>
      <c r="H7" s="249">
        <v>1.0212704699999999</v>
      </c>
      <c r="I7" s="251">
        <v>0.79291</v>
      </c>
      <c r="J7" s="249">
        <v>4.5869999999999999E-3</v>
      </c>
      <c r="K7" s="249">
        <v>9.4699999999999993E-3</v>
      </c>
      <c r="L7" s="252">
        <v>1.0045979899999999</v>
      </c>
      <c r="M7" s="249">
        <v>0.98612310000000003</v>
      </c>
      <c r="N7" s="249">
        <v>1.0234190000000001</v>
      </c>
      <c r="O7" s="251">
        <v>0.62809999999999999</v>
      </c>
    </row>
    <row r="8" spans="1:15">
      <c r="A8" s="13" t="s">
        <v>1488</v>
      </c>
      <c r="B8" s="247">
        <v>43655</v>
      </c>
      <c r="C8" s="248">
        <v>352103</v>
      </c>
      <c r="D8" s="249">
        <v>-1.819E-4</v>
      </c>
      <c r="E8" s="249">
        <v>5.2659999999999998E-3</v>
      </c>
      <c r="F8" s="250">
        <v>0.99981807</v>
      </c>
      <c r="G8" s="249">
        <v>0.98955150000000003</v>
      </c>
      <c r="H8" s="249">
        <v>1.0101911800000001</v>
      </c>
      <c r="I8" s="253">
        <v>0.97243900000000005</v>
      </c>
      <c r="J8" s="249">
        <v>-3.9973999999999999E-3</v>
      </c>
      <c r="K8" s="249">
        <v>5.2715000000000001E-3</v>
      </c>
      <c r="L8" s="250">
        <v>0.99601061999999996</v>
      </c>
      <c r="M8" s="249">
        <v>0.98577296000000003</v>
      </c>
      <c r="N8" s="249">
        <v>1.0063546000000001</v>
      </c>
      <c r="O8" s="253">
        <v>0.44827</v>
      </c>
    </row>
    <row r="9" spans="1:15">
      <c r="A9" s="13" t="s">
        <v>5042</v>
      </c>
      <c r="B9" s="247">
        <v>4510</v>
      </c>
      <c r="C9" s="248">
        <v>391248</v>
      </c>
      <c r="D9" s="249">
        <v>9.3729000000000007E-2</v>
      </c>
      <c r="E9" s="249">
        <v>1.4971999999999999E-2</v>
      </c>
      <c r="F9" s="252">
        <v>1.098261801</v>
      </c>
      <c r="G9" s="249">
        <v>1.0665013000000001</v>
      </c>
      <c r="H9" s="249">
        <v>1.130968127</v>
      </c>
      <c r="I9" s="254">
        <v>3.8500000000000001E-10</v>
      </c>
      <c r="J9" s="249">
        <v>4.7185999999999999E-2</v>
      </c>
      <c r="K9" s="249">
        <v>1.4955E-2</v>
      </c>
      <c r="L9" s="252">
        <v>1.048317194</v>
      </c>
      <c r="M9" s="249">
        <v>1.0180363299999999</v>
      </c>
      <c r="N9" s="249">
        <v>1.0794987389999999</v>
      </c>
      <c r="O9" s="254">
        <v>1.6000000000000001E-3</v>
      </c>
    </row>
    <row r="10" spans="1:15">
      <c r="A10" s="13" t="s">
        <v>5043</v>
      </c>
      <c r="B10" s="247">
        <v>5619</v>
      </c>
      <c r="C10" s="248">
        <v>390139</v>
      </c>
      <c r="D10" s="249">
        <v>3.6017899999999999E-2</v>
      </c>
      <c r="E10" s="249">
        <v>1.3517400000000001E-2</v>
      </c>
      <c r="F10" s="252">
        <v>1.036674358</v>
      </c>
      <c r="G10" s="249">
        <v>1.0095696789999999</v>
      </c>
      <c r="H10" s="249">
        <v>1.064506736</v>
      </c>
      <c r="I10" s="254">
        <v>7.7099999999999998E-3</v>
      </c>
      <c r="J10" s="249">
        <v>3.77655E-2</v>
      </c>
      <c r="K10" s="249">
        <v>1.3476699999999999E-2</v>
      </c>
      <c r="L10" s="252">
        <v>1.038487709</v>
      </c>
      <c r="M10" s="249">
        <v>1.0114163300000001</v>
      </c>
      <c r="N10" s="249">
        <v>1.0662836790000001</v>
      </c>
      <c r="O10" s="254">
        <v>5.0699999999999999E-3</v>
      </c>
    </row>
    <row r="11" spans="1:15">
      <c r="A11" s="13" t="s">
        <v>1485</v>
      </c>
      <c r="B11" s="247">
        <v>13975</v>
      </c>
      <c r="C11" s="248">
        <v>381783</v>
      </c>
      <c r="D11" s="249">
        <v>3.8869999999999998E-3</v>
      </c>
      <c r="E11" s="249">
        <v>8.7309999999999992E-3</v>
      </c>
      <c r="F11" s="252">
        <v>1.00389409</v>
      </c>
      <c r="G11" s="249">
        <v>0.98686096999999995</v>
      </c>
      <c r="H11" s="249">
        <v>1.02122121</v>
      </c>
      <c r="I11" s="253">
        <v>0.65620000000000001</v>
      </c>
      <c r="J11" s="249">
        <v>-1.4470200000000001E-2</v>
      </c>
      <c r="K11" s="249">
        <v>8.7506000000000007E-3</v>
      </c>
      <c r="L11" s="250">
        <v>0.98563396000000003</v>
      </c>
      <c r="M11" s="249">
        <v>0.96887361999999999</v>
      </c>
      <c r="N11" s="249">
        <v>1.0026842300000001</v>
      </c>
      <c r="O11" s="253">
        <v>9.8199999999999996E-2</v>
      </c>
    </row>
    <row r="12" spans="1:15">
      <c r="A12" s="13" t="s">
        <v>1489</v>
      </c>
      <c r="B12" s="247">
        <v>3294</v>
      </c>
      <c r="C12" s="248">
        <v>392464</v>
      </c>
      <c r="D12" s="249">
        <v>8.8109E-3</v>
      </c>
      <c r="E12" s="249">
        <v>1.7528700000000001E-2</v>
      </c>
      <c r="F12" s="252">
        <v>1.00884986</v>
      </c>
      <c r="G12" s="249">
        <v>0.974778794</v>
      </c>
      <c r="H12" s="249">
        <v>1.044111799</v>
      </c>
      <c r="I12" s="253">
        <v>0.61521000000000003</v>
      </c>
      <c r="J12" s="249">
        <v>-1.9140000000000001E-2</v>
      </c>
      <c r="K12" s="249">
        <v>1.7569999999999999E-2</v>
      </c>
      <c r="L12" s="250">
        <v>0.98103890699999996</v>
      </c>
      <c r="M12" s="249">
        <v>0.94782518199999999</v>
      </c>
      <c r="N12" s="249">
        <v>1.0154165079999999</v>
      </c>
      <c r="O12" s="253">
        <v>0.27599400000000002</v>
      </c>
    </row>
    <row r="13" spans="1:15">
      <c r="A13" s="255" t="s">
        <v>1490</v>
      </c>
      <c r="B13" s="256">
        <v>2261</v>
      </c>
      <c r="C13" s="257">
        <v>393497</v>
      </c>
      <c r="D13" s="258">
        <v>2.01999E-2</v>
      </c>
      <c r="E13" s="258">
        <v>2.1131899999999999E-2</v>
      </c>
      <c r="F13" s="259">
        <v>1.020405276</v>
      </c>
      <c r="G13" s="258">
        <v>0.97900560299999995</v>
      </c>
      <c r="H13" s="258">
        <v>1.0635556370000001</v>
      </c>
      <c r="I13" s="260">
        <v>0.33910000000000001</v>
      </c>
      <c r="J13" s="258">
        <v>-1.74273E-2</v>
      </c>
      <c r="K13" s="258">
        <v>2.1182099999999999E-2</v>
      </c>
      <c r="L13" s="266">
        <v>0.982723703</v>
      </c>
      <c r="M13" s="258">
        <v>0.94276011100000001</v>
      </c>
      <c r="N13" s="258">
        <v>1.0243813509999999</v>
      </c>
      <c r="O13" s="260">
        <v>0.41066000000000003</v>
      </c>
    </row>
  </sheetData>
  <mergeCells count="3">
    <mergeCell ref="A2:O2"/>
    <mergeCell ref="D4:I4"/>
    <mergeCell ref="J4:O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1BD31-57AA-4C13-80BF-68A2E326B392}">
  <dimension ref="A1:F27"/>
  <sheetViews>
    <sheetView zoomScale="96" zoomScaleNormal="130" workbookViewId="0"/>
  </sheetViews>
  <sheetFormatPr defaultColWidth="12.44140625" defaultRowHeight="13.2"/>
  <cols>
    <col min="1" max="1" width="14.5546875" style="21" customWidth="1"/>
    <col min="2" max="2" width="72.33203125" style="26" bestFit="1" customWidth="1"/>
    <col min="3" max="3" width="51" style="196" bestFit="1" customWidth="1"/>
    <col min="4" max="4" width="14.44140625" style="196" bestFit="1" customWidth="1"/>
    <col min="5" max="5" width="52.33203125" style="196" bestFit="1" customWidth="1"/>
    <col min="6" max="6" width="15.5546875" style="21" bestFit="1" customWidth="1"/>
    <col min="7" max="16384" width="12.44140625" style="21"/>
  </cols>
  <sheetData>
    <row r="1" spans="1:6" ht="13.8">
      <c r="A1" s="25" t="s">
        <v>5333</v>
      </c>
    </row>
    <row r="2" spans="1:6" ht="13.8">
      <c r="A2" s="709" t="s">
        <v>5089</v>
      </c>
      <c r="B2" s="709"/>
      <c r="C2" s="709"/>
    </row>
    <row r="3" spans="1:6" ht="13.8" thickBot="1">
      <c r="A3" s="23"/>
    </row>
    <row r="4" spans="1:6">
      <c r="A4" s="183" t="s">
        <v>1491</v>
      </c>
      <c r="B4" s="184" t="s">
        <v>1492</v>
      </c>
      <c r="C4" s="269" t="s">
        <v>1493</v>
      </c>
      <c r="D4" s="269" t="s">
        <v>0</v>
      </c>
      <c r="E4" s="269" t="s">
        <v>1494</v>
      </c>
      <c r="F4" s="185" t="s">
        <v>1495</v>
      </c>
    </row>
    <row r="5" spans="1:6">
      <c r="A5" s="27" t="s">
        <v>1496</v>
      </c>
      <c r="B5" s="90" t="s">
        <v>4973</v>
      </c>
      <c r="C5" s="270">
        <v>34112321</v>
      </c>
      <c r="D5" s="270" t="s">
        <v>1497</v>
      </c>
      <c r="E5" s="270" t="s">
        <v>1498</v>
      </c>
      <c r="F5" s="380">
        <v>10354</v>
      </c>
    </row>
    <row r="6" spans="1:6">
      <c r="A6" s="27" t="s">
        <v>1499</v>
      </c>
      <c r="B6" s="90" t="s">
        <v>1500</v>
      </c>
      <c r="C6" s="270" t="s">
        <v>1501</v>
      </c>
      <c r="D6" s="270" t="s">
        <v>4895</v>
      </c>
      <c r="E6" s="270" t="s">
        <v>1498</v>
      </c>
      <c r="F6" s="380">
        <v>518</v>
      </c>
    </row>
    <row r="7" spans="1:6">
      <c r="A7" s="27" t="s">
        <v>1502</v>
      </c>
      <c r="B7" s="90" t="s">
        <v>1503</v>
      </c>
      <c r="C7" s="270">
        <v>12826435</v>
      </c>
      <c r="D7" s="270" t="s">
        <v>31</v>
      </c>
      <c r="E7" s="270" t="s">
        <v>1504</v>
      </c>
      <c r="F7" s="380">
        <v>2001</v>
      </c>
    </row>
    <row r="8" spans="1:6">
      <c r="A8" s="27" t="s">
        <v>1505</v>
      </c>
      <c r="B8" s="90" t="s">
        <v>5087</v>
      </c>
      <c r="C8" s="270">
        <v>26541195</v>
      </c>
      <c r="D8" s="270" t="s">
        <v>31</v>
      </c>
      <c r="E8" s="270" t="s">
        <v>1506</v>
      </c>
      <c r="F8" s="380">
        <v>4156</v>
      </c>
    </row>
    <row r="9" spans="1:6">
      <c r="A9" s="27" t="s">
        <v>1507</v>
      </c>
      <c r="B9" s="182" t="s">
        <v>1508</v>
      </c>
      <c r="C9" s="270">
        <v>1669507</v>
      </c>
      <c r="D9" s="270" t="s">
        <v>1497</v>
      </c>
      <c r="E9" s="270" t="s">
        <v>1498</v>
      </c>
      <c r="F9" s="380">
        <v>3238</v>
      </c>
    </row>
    <row r="10" spans="1:6">
      <c r="A10" s="27" t="s">
        <v>1509</v>
      </c>
      <c r="B10" s="187" t="s">
        <v>1510</v>
      </c>
      <c r="C10" s="273">
        <v>15845033</v>
      </c>
      <c r="D10" s="270" t="s">
        <v>31</v>
      </c>
      <c r="E10" s="271" t="s">
        <v>1511</v>
      </c>
      <c r="F10" s="380">
        <v>3200</v>
      </c>
    </row>
    <row r="11" spans="1:6">
      <c r="A11" s="27" t="s">
        <v>1512</v>
      </c>
      <c r="B11" s="182" t="s">
        <v>1513</v>
      </c>
      <c r="C11" s="270">
        <v>23299990</v>
      </c>
      <c r="D11" s="270" t="s">
        <v>31</v>
      </c>
      <c r="E11" s="270" t="s">
        <v>1498</v>
      </c>
      <c r="F11" s="380">
        <v>1488</v>
      </c>
    </row>
    <row r="12" spans="1:6">
      <c r="A12" s="27" t="s">
        <v>1514</v>
      </c>
      <c r="B12" s="90" t="s">
        <v>1515</v>
      </c>
      <c r="C12" s="270">
        <v>29454476</v>
      </c>
      <c r="D12" s="270" t="s">
        <v>31</v>
      </c>
      <c r="E12" s="270" t="s">
        <v>1516</v>
      </c>
      <c r="F12" s="380">
        <v>3004</v>
      </c>
    </row>
    <row r="13" spans="1:6">
      <c r="A13" s="27" t="s">
        <v>1517</v>
      </c>
      <c r="B13" s="90" t="s">
        <v>1518</v>
      </c>
      <c r="C13" s="270">
        <v>22786799</v>
      </c>
      <c r="D13" s="270" t="s">
        <v>31</v>
      </c>
      <c r="E13" s="270" t="s">
        <v>1519</v>
      </c>
      <c r="F13" s="380">
        <v>19044</v>
      </c>
    </row>
    <row r="14" spans="1:6">
      <c r="A14" s="27" t="s">
        <v>1705</v>
      </c>
      <c r="B14" s="90" t="s">
        <v>1706</v>
      </c>
      <c r="C14" s="270">
        <v>20609343</v>
      </c>
      <c r="D14" s="270" t="s">
        <v>4895</v>
      </c>
      <c r="E14" s="270" t="s">
        <v>1516</v>
      </c>
      <c r="F14" s="380">
        <v>10386</v>
      </c>
    </row>
    <row r="15" spans="1:6">
      <c r="A15" s="27" t="s">
        <v>1520</v>
      </c>
      <c r="B15" s="182" t="s">
        <v>1810</v>
      </c>
      <c r="C15" s="274">
        <v>23249956</v>
      </c>
      <c r="D15" s="270" t="s">
        <v>31</v>
      </c>
      <c r="E15" s="270" t="s">
        <v>1498</v>
      </c>
      <c r="F15" s="380">
        <v>362</v>
      </c>
    </row>
    <row r="16" spans="1:6">
      <c r="A16" s="27" t="s">
        <v>1521</v>
      </c>
      <c r="B16" s="90" t="s">
        <v>1522</v>
      </c>
      <c r="C16" s="270">
        <v>14663300</v>
      </c>
      <c r="D16" s="270" t="s">
        <v>31</v>
      </c>
      <c r="E16" s="270" t="s">
        <v>1498</v>
      </c>
      <c r="F16" s="380">
        <v>6784</v>
      </c>
    </row>
    <row r="17" spans="1:6">
      <c r="A17" s="27" t="s">
        <v>1523</v>
      </c>
      <c r="B17" s="90" t="s">
        <v>1524</v>
      </c>
      <c r="C17" s="270">
        <v>16320381</v>
      </c>
      <c r="D17" s="270" t="s">
        <v>1525</v>
      </c>
      <c r="E17" s="270" t="s">
        <v>1498</v>
      </c>
      <c r="F17" s="380">
        <v>2491</v>
      </c>
    </row>
    <row r="18" spans="1:6">
      <c r="A18" s="27" t="s">
        <v>1526</v>
      </c>
      <c r="B18" s="186" t="s">
        <v>1527</v>
      </c>
      <c r="C18" s="275">
        <v>18075776</v>
      </c>
      <c r="D18" s="270" t="s">
        <v>31</v>
      </c>
      <c r="E18" s="270" t="s">
        <v>1498</v>
      </c>
      <c r="F18" s="380">
        <v>12216</v>
      </c>
    </row>
    <row r="19" spans="1:6">
      <c r="A19" s="27" t="s">
        <v>1528</v>
      </c>
      <c r="B19" s="90" t="s">
        <v>1529</v>
      </c>
      <c r="C19" s="270">
        <v>12397006</v>
      </c>
      <c r="D19" s="270" t="s">
        <v>4896</v>
      </c>
      <c r="E19" s="270" t="s">
        <v>1498</v>
      </c>
      <c r="F19" s="380">
        <v>5997</v>
      </c>
    </row>
    <row r="20" spans="1:6">
      <c r="A20" s="27" t="s">
        <v>1530</v>
      </c>
      <c r="B20" s="90" t="s">
        <v>1531</v>
      </c>
      <c r="C20" s="270">
        <v>2376214</v>
      </c>
      <c r="D20" s="270" t="s">
        <v>31</v>
      </c>
      <c r="E20" s="270" t="s">
        <v>1532</v>
      </c>
      <c r="F20" s="380">
        <v>3932</v>
      </c>
    </row>
    <row r="21" spans="1:6">
      <c r="A21" s="27" t="s">
        <v>1533</v>
      </c>
      <c r="B21" s="90" t="s">
        <v>1534</v>
      </c>
      <c r="C21" s="270">
        <v>18760389</v>
      </c>
      <c r="D21" s="270" t="s">
        <v>31</v>
      </c>
      <c r="E21" s="270" t="s">
        <v>1498</v>
      </c>
      <c r="F21" s="380">
        <v>1860</v>
      </c>
    </row>
    <row r="22" spans="1:6">
      <c r="A22" s="27" t="s">
        <v>1535</v>
      </c>
      <c r="B22" s="181" t="s">
        <v>1536</v>
      </c>
      <c r="C22" s="275">
        <v>10980214</v>
      </c>
      <c r="D22" s="270" t="s">
        <v>31</v>
      </c>
      <c r="E22" s="270" t="s">
        <v>1498</v>
      </c>
      <c r="F22" s="380">
        <v>3189</v>
      </c>
    </row>
    <row r="23" spans="1:6">
      <c r="A23" s="27" t="s">
        <v>1537</v>
      </c>
      <c r="B23" s="90" t="s">
        <v>1703</v>
      </c>
      <c r="C23" s="270" t="s">
        <v>1704</v>
      </c>
      <c r="D23" s="270" t="s">
        <v>31</v>
      </c>
      <c r="E23" s="270" t="s">
        <v>1498</v>
      </c>
      <c r="F23" s="380">
        <v>5244</v>
      </c>
    </row>
    <row r="24" spans="1:6">
      <c r="A24" s="27" t="s">
        <v>1809</v>
      </c>
      <c r="B24" s="90" t="s">
        <v>1808</v>
      </c>
      <c r="C24" s="270">
        <v>32367290</v>
      </c>
      <c r="D24" s="270" t="s">
        <v>31</v>
      </c>
      <c r="E24" s="270" t="s">
        <v>1498</v>
      </c>
      <c r="F24" s="380">
        <v>8978</v>
      </c>
    </row>
    <row r="25" spans="1:6">
      <c r="A25" s="27" t="s">
        <v>1539</v>
      </c>
      <c r="B25" s="90" t="s">
        <v>1540</v>
      </c>
      <c r="C25" s="274" t="s">
        <v>1541</v>
      </c>
      <c r="D25" s="270" t="s">
        <v>4897</v>
      </c>
      <c r="E25" s="270" t="s">
        <v>1538</v>
      </c>
      <c r="F25" s="380">
        <v>502544</v>
      </c>
    </row>
    <row r="26" spans="1:6">
      <c r="A26" s="27" t="s">
        <v>1542</v>
      </c>
      <c r="B26" s="182" t="s">
        <v>1543</v>
      </c>
      <c r="C26" s="270">
        <v>31358886</v>
      </c>
      <c r="D26" s="270" t="s">
        <v>31</v>
      </c>
      <c r="E26" s="270" t="s">
        <v>1498</v>
      </c>
      <c r="F26" s="380">
        <v>2156</v>
      </c>
    </row>
    <row r="27" spans="1:6" ht="13.8" thickBot="1">
      <c r="A27" s="28" t="s">
        <v>1544</v>
      </c>
      <c r="B27" s="188" t="s">
        <v>1545</v>
      </c>
      <c r="C27" s="276">
        <v>14575940</v>
      </c>
      <c r="D27" s="272" t="s">
        <v>5086</v>
      </c>
      <c r="E27" s="272" t="s">
        <v>1546</v>
      </c>
      <c r="F27" s="381">
        <v>21737</v>
      </c>
    </row>
  </sheetData>
  <mergeCells count="1">
    <mergeCell ref="A2:C2"/>
  </mergeCells>
  <phoneticPr fontId="13" type="noConversion"/>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B5694-BE7B-43B9-A6B6-FD87F3BE83FD}">
  <dimension ref="A1:M32"/>
  <sheetViews>
    <sheetView workbookViewId="0"/>
  </sheetViews>
  <sheetFormatPr defaultRowHeight="14.4"/>
  <cols>
    <col min="1" max="1" width="26.77734375" customWidth="1"/>
    <col min="4" max="4" width="6" bestFit="1" customWidth="1"/>
    <col min="5" max="5" width="10.77734375" style="432" bestFit="1" customWidth="1"/>
    <col min="10" max="10" width="6" bestFit="1" customWidth="1"/>
    <col min="11" max="11" width="11.77734375" style="432" customWidth="1"/>
  </cols>
  <sheetData>
    <row r="1" spans="1:13">
      <c r="A1" s="180" t="s">
        <v>5351</v>
      </c>
    </row>
    <row r="2" spans="1:13" ht="58.2" customHeight="1">
      <c r="A2" s="771" t="s">
        <v>5041</v>
      </c>
      <c r="B2" s="771"/>
      <c r="C2" s="771"/>
      <c r="D2" s="771"/>
      <c r="E2" s="771"/>
      <c r="F2" s="771"/>
      <c r="G2" s="771"/>
      <c r="H2" s="771"/>
      <c r="I2" s="771"/>
      <c r="J2" s="771"/>
      <c r="K2" s="771"/>
      <c r="L2" s="771"/>
      <c r="M2" s="771"/>
    </row>
    <row r="4" spans="1:13">
      <c r="A4" s="2" t="s">
        <v>4983</v>
      </c>
    </row>
    <row r="5" spans="1:13">
      <c r="B5" s="772" t="s">
        <v>5037</v>
      </c>
      <c r="C5" s="772"/>
      <c r="D5" s="772"/>
      <c r="E5" s="772"/>
      <c r="F5" s="772"/>
      <c r="G5" s="772"/>
      <c r="H5" s="772" t="s">
        <v>5038</v>
      </c>
      <c r="I5" s="772"/>
      <c r="J5" s="772"/>
      <c r="K5" s="772"/>
      <c r="L5" s="772"/>
      <c r="M5" s="772"/>
    </row>
    <row r="6" spans="1:13">
      <c r="A6" s="1" t="s">
        <v>4984</v>
      </c>
      <c r="B6" s="424" t="s">
        <v>35</v>
      </c>
      <c r="C6" s="424" t="s">
        <v>22</v>
      </c>
      <c r="D6" s="424" t="s">
        <v>4902</v>
      </c>
      <c r="E6" s="424" t="s">
        <v>4989</v>
      </c>
      <c r="F6" s="424" t="s">
        <v>1778</v>
      </c>
      <c r="G6" s="424" t="s">
        <v>4996</v>
      </c>
      <c r="H6" s="424" t="s">
        <v>35</v>
      </c>
      <c r="I6" s="424" t="s">
        <v>22</v>
      </c>
      <c r="J6" s="424" t="s">
        <v>4902</v>
      </c>
      <c r="K6" s="424" t="s">
        <v>4989</v>
      </c>
      <c r="L6" s="424" t="s">
        <v>1778</v>
      </c>
      <c r="M6" s="424" t="s">
        <v>4996</v>
      </c>
    </row>
    <row r="7" spans="1:13">
      <c r="A7" s="198" t="s">
        <v>4985</v>
      </c>
      <c r="B7" s="426">
        <v>1.2999999999999999E-2</v>
      </c>
      <c r="C7" s="207">
        <v>5.0000000000000001E-3</v>
      </c>
      <c r="D7" s="207">
        <v>1.0129999999999999</v>
      </c>
      <c r="E7" s="433" t="s">
        <v>4990</v>
      </c>
      <c r="F7" s="207">
        <v>4.0000000000000001E-3</v>
      </c>
      <c r="G7" s="207">
        <v>61</v>
      </c>
      <c r="H7" s="426">
        <v>1.2999999999999999E-2</v>
      </c>
      <c r="I7" s="207">
        <v>5.0000000000000001E-3</v>
      </c>
      <c r="J7" s="207">
        <v>1.0129999999999999</v>
      </c>
      <c r="K7" s="433" t="s">
        <v>4997</v>
      </c>
      <c r="L7" s="207">
        <v>8.9999999999999993E-3</v>
      </c>
      <c r="M7" s="429">
        <v>51</v>
      </c>
    </row>
    <row r="8" spans="1:13">
      <c r="A8" s="198" t="s">
        <v>4986</v>
      </c>
      <c r="B8" s="427">
        <v>1.2999999999999999E-2</v>
      </c>
      <c r="C8" s="204">
        <v>1.0999999999999999E-2</v>
      </c>
      <c r="D8" s="204">
        <v>1.0129999999999999</v>
      </c>
      <c r="E8" s="432" t="s">
        <v>4991</v>
      </c>
      <c r="F8" s="204">
        <v>0.218</v>
      </c>
      <c r="G8" s="204">
        <v>61</v>
      </c>
      <c r="H8" s="427">
        <v>1.2999999999999999E-2</v>
      </c>
      <c r="I8" s="204">
        <v>1.0999999999999999E-2</v>
      </c>
      <c r="J8" s="204">
        <v>1.0129999999999999</v>
      </c>
      <c r="K8" s="432" t="s">
        <v>4998</v>
      </c>
      <c r="L8" s="204">
        <v>0.254</v>
      </c>
      <c r="M8" s="430">
        <v>51</v>
      </c>
    </row>
    <row r="9" spans="1:13">
      <c r="A9" s="198" t="s">
        <v>4987</v>
      </c>
      <c r="B9" s="427">
        <v>-3.7999999999999999E-2</v>
      </c>
      <c r="C9" s="204">
        <v>2.5000000000000001E-2</v>
      </c>
      <c r="D9" s="204">
        <v>0.96299999999999997</v>
      </c>
      <c r="E9" s="432" t="s">
        <v>4992</v>
      </c>
      <c r="F9" s="204">
        <v>0.13400000000000001</v>
      </c>
      <c r="G9" s="204">
        <v>61</v>
      </c>
      <c r="H9" s="427">
        <v>-3.4000000000000002E-2</v>
      </c>
      <c r="I9" s="204">
        <v>2.7E-2</v>
      </c>
      <c r="J9" s="204">
        <v>0.96599999999999997</v>
      </c>
      <c r="K9" s="432" t="s">
        <v>4999</v>
      </c>
      <c r="L9" s="204">
        <v>0.20300000000000001</v>
      </c>
      <c r="M9" s="430">
        <v>51</v>
      </c>
    </row>
    <row r="10" spans="1:13">
      <c r="A10" s="198" t="s">
        <v>5039</v>
      </c>
      <c r="B10" s="427" t="s">
        <v>30</v>
      </c>
      <c r="C10" s="204" t="s">
        <v>30</v>
      </c>
      <c r="D10" s="204">
        <v>0.06</v>
      </c>
      <c r="E10" s="432" t="s">
        <v>4993</v>
      </c>
      <c r="F10" s="204">
        <v>2.7E-2</v>
      </c>
      <c r="G10" s="204">
        <v>61</v>
      </c>
      <c r="H10" s="427" t="s">
        <v>30</v>
      </c>
      <c r="I10" s="204" t="s">
        <v>30</v>
      </c>
      <c r="J10" s="204">
        <v>0.06</v>
      </c>
      <c r="K10" s="432" t="s">
        <v>5024</v>
      </c>
      <c r="L10" s="204">
        <v>5.8999999999999997E-2</v>
      </c>
      <c r="M10" s="430">
        <v>51</v>
      </c>
    </row>
    <row r="11" spans="1:13">
      <c r="A11" s="198" t="s">
        <v>4988</v>
      </c>
      <c r="B11" s="427">
        <v>-3.0000000000000001E-3</v>
      </c>
      <c r="C11" s="204">
        <v>8.0000000000000002E-3</v>
      </c>
      <c r="D11" s="204">
        <v>0.997</v>
      </c>
      <c r="E11" s="432" t="s">
        <v>4994</v>
      </c>
      <c r="F11" s="204">
        <v>0.73799999999999999</v>
      </c>
      <c r="G11" s="204">
        <v>61</v>
      </c>
      <c r="H11" s="427">
        <v>-8.0000000000000002E-3</v>
      </c>
      <c r="I11" s="204">
        <v>8.9999999999999993E-3</v>
      </c>
      <c r="J11" s="204">
        <v>0.99199999999999999</v>
      </c>
      <c r="K11" s="432" t="s">
        <v>5025</v>
      </c>
      <c r="L11" s="204">
        <v>0.36899999999999999</v>
      </c>
      <c r="M11" s="430">
        <v>51</v>
      </c>
    </row>
    <row r="12" spans="1:13">
      <c r="A12" s="198" t="s">
        <v>5001</v>
      </c>
      <c r="B12" s="428" t="s">
        <v>30</v>
      </c>
      <c r="C12" s="208" t="s">
        <v>30</v>
      </c>
      <c r="D12" s="208">
        <v>1.008</v>
      </c>
      <c r="E12" s="434" t="s">
        <v>4995</v>
      </c>
      <c r="F12" s="208">
        <v>0.25800000000000001</v>
      </c>
      <c r="G12" s="208">
        <v>53</v>
      </c>
      <c r="H12" s="428" t="s">
        <v>30</v>
      </c>
      <c r="I12" s="208" t="s">
        <v>30</v>
      </c>
      <c r="J12" s="208">
        <v>1.0029999999999999</v>
      </c>
      <c r="K12" s="434" t="s">
        <v>5000</v>
      </c>
      <c r="L12" s="208">
        <v>0.67900000000000005</v>
      </c>
      <c r="M12" s="431">
        <v>45</v>
      </c>
    </row>
    <row r="14" spans="1:13">
      <c r="A14" s="2" t="s">
        <v>5011</v>
      </c>
    </row>
    <row r="15" spans="1:13">
      <c r="B15" s="772" t="s">
        <v>5037</v>
      </c>
      <c r="C15" s="772"/>
      <c r="D15" s="772"/>
      <c r="E15" s="772"/>
      <c r="F15" s="772"/>
      <c r="G15" s="772"/>
      <c r="H15" s="772" t="s">
        <v>5038</v>
      </c>
      <c r="I15" s="772"/>
      <c r="J15" s="772"/>
      <c r="K15" s="772"/>
      <c r="L15" s="772"/>
      <c r="M15" s="772"/>
    </row>
    <row r="16" spans="1:13">
      <c r="A16" s="1" t="s">
        <v>4984</v>
      </c>
      <c r="B16" s="425" t="s">
        <v>35</v>
      </c>
      <c r="C16" s="425" t="s">
        <v>22</v>
      </c>
      <c r="D16" s="425" t="s">
        <v>4902</v>
      </c>
      <c r="E16" s="425" t="s">
        <v>4989</v>
      </c>
      <c r="F16" s="424" t="s">
        <v>1778</v>
      </c>
      <c r="G16" s="425" t="s">
        <v>4996</v>
      </c>
      <c r="H16" s="425" t="s">
        <v>35</v>
      </c>
      <c r="I16" s="425" t="s">
        <v>22</v>
      </c>
      <c r="J16" s="425" t="s">
        <v>4902</v>
      </c>
      <c r="K16" s="425" t="s">
        <v>4989</v>
      </c>
      <c r="L16" s="424" t="s">
        <v>1778</v>
      </c>
      <c r="M16" s="425" t="s">
        <v>4996</v>
      </c>
    </row>
    <row r="17" spans="1:13">
      <c r="A17" s="1" t="s">
        <v>4985</v>
      </c>
      <c r="B17" s="200">
        <v>1.4E-2</v>
      </c>
      <c r="C17" s="201">
        <v>7.0000000000000001E-3</v>
      </c>
      <c r="D17" s="201">
        <v>1.014</v>
      </c>
      <c r="E17" s="433" t="s">
        <v>5002</v>
      </c>
      <c r="F17" s="207">
        <v>6.5000000000000002E-2</v>
      </c>
      <c r="G17" s="429">
        <v>61</v>
      </c>
      <c r="H17" s="201">
        <v>0.01</v>
      </c>
      <c r="I17" s="201">
        <v>7.0000000000000001E-3</v>
      </c>
      <c r="J17" s="201">
        <v>1.01</v>
      </c>
      <c r="K17" s="433" t="s">
        <v>5003</v>
      </c>
      <c r="L17" s="207">
        <v>0.16800000000000001</v>
      </c>
      <c r="M17" s="429">
        <v>51</v>
      </c>
    </row>
    <row r="18" spans="1:13">
      <c r="A18" s="1" t="s">
        <v>4986</v>
      </c>
      <c r="B18" s="3">
        <v>1.4E-2</v>
      </c>
      <c r="C18">
        <v>0.01</v>
      </c>
      <c r="D18">
        <v>1.014</v>
      </c>
      <c r="E18" s="432" t="s">
        <v>5004</v>
      </c>
      <c r="F18" s="204">
        <v>0.188</v>
      </c>
      <c r="G18" s="430">
        <v>61</v>
      </c>
      <c r="H18">
        <v>0.01</v>
      </c>
      <c r="I18">
        <v>1.0999999999999999E-2</v>
      </c>
      <c r="J18">
        <v>1.01</v>
      </c>
      <c r="K18" s="432" t="s">
        <v>5005</v>
      </c>
      <c r="L18" s="204">
        <v>0.34499999999999997</v>
      </c>
      <c r="M18" s="430">
        <v>51</v>
      </c>
    </row>
    <row r="19" spans="1:13">
      <c r="A19" s="1" t="s">
        <v>4987</v>
      </c>
      <c r="B19" s="3">
        <v>-1.2E-2</v>
      </c>
      <c r="C19">
        <v>2.4E-2</v>
      </c>
      <c r="D19">
        <v>0.98799999999999999</v>
      </c>
      <c r="E19" s="432" t="s">
        <v>5006</v>
      </c>
      <c r="F19" s="204">
        <v>0.63400000000000001</v>
      </c>
      <c r="G19" s="430">
        <v>61</v>
      </c>
      <c r="H19">
        <v>-8.9999999999999993E-3</v>
      </c>
      <c r="I19">
        <v>2.5999999999999999E-2</v>
      </c>
      <c r="J19">
        <v>0.99099999999999999</v>
      </c>
      <c r="K19" s="432" t="s">
        <v>5007</v>
      </c>
      <c r="L19" s="204">
        <v>0.72599999999999998</v>
      </c>
      <c r="M19" s="430">
        <v>51</v>
      </c>
    </row>
    <row r="20" spans="1:13">
      <c r="A20" s="1" t="s">
        <v>5039</v>
      </c>
      <c r="B20" s="427" t="s">
        <v>30</v>
      </c>
      <c r="C20" s="204" t="s">
        <v>30</v>
      </c>
      <c r="D20">
        <v>2.9000000000000001E-2</v>
      </c>
      <c r="E20" s="432" t="str">
        <f>"-0.021-0.08"</f>
        <v>-0.021-0.08</v>
      </c>
      <c r="F20" s="204">
        <v>0.25600000000000001</v>
      </c>
      <c r="G20" s="430">
        <v>61</v>
      </c>
      <c r="H20" s="427" t="s">
        <v>30</v>
      </c>
      <c r="I20" s="204" t="s">
        <v>30</v>
      </c>
      <c r="J20">
        <v>2.5000000000000001E-2</v>
      </c>
      <c r="K20" s="432" t="str">
        <f>"-0.035-0.084"</f>
        <v>-0.035-0.084</v>
      </c>
      <c r="L20" s="204">
        <v>0.42099999999999999</v>
      </c>
      <c r="M20" s="430">
        <v>51</v>
      </c>
    </row>
    <row r="21" spans="1:13">
      <c r="A21" s="1" t="s">
        <v>4988</v>
      </c>
      <c r="B21" s="3">
        <v>6.0000000000000001E-3</v>
      </c>
      <c r="C21">
        <v>1.2E-2</v>
      </c>
      <c r="D21">
        <v>1.006</v>
      </c>
      <c r="E21" s="432" t="s">
        <v>5026</v>
      </c>
      <c r="F21" s="204">
        <v>0.61499999999999999</v>
      </c>
      <c r="G21" s="430">
        <v>61</v>
      </c>
      <c r="H21">
        <v>1.0999999999999999E-2</v>
      </c>
      <c r="I21">
        <v>1.2999999999999999E-2</v>
      </c>
      <c r="J21">
        <v>1.0109999999999999</v>
      </c>
      <c r="K21" s="432" t="s">
        <v>5008</v>
      </c>
      <c r="L21" s="204">
        <v>0.41099999999999998</v>
      </c>
      <c r="M21" s="430">
        <v>51</v>
      </c>
    </row>
    <row r="22" spans="1:13">
      <c r="A22" s="1" t="s">
        <v>5001</v>
      </c>
      <c r="B22" s="428" t="s">
        <v>30</v>
      </c>
      <c r="C22" s="208" t="s">
        <v>30</v>
      </c>
      <c r="D22" s="6">
        <v>1.0129999999999999</v>
      </c>
      <c r="E22" s="434" t="s">
        <v>5009</v>
      </c>
      <c r="F22" s="208">
        <v>0.125</v>
      </c>
      <c r="G22" s="431">
        <v>57</v>
      </c>
      <c r="H22" s="208" t="s">
        <v>30</v>
      </c>
      <c r="I22" s="208" t="s">
        <v>30</v>
      </c>
      <c r="J22" s="6">
        <v>1.008</v>
      </c>
      <c r="K22" s="434" t="s">
        <v>5010</v>
      </c>
      <c r="L22" s="208">
        <v>0.33200000000000002</v>
      </c>
      <c r="M22" s="431">
        <v>47</v>
      </c>
    </row>
    <row r="24" spans="1:13">
      <c r="A24" s="2" t="s">
        <v>5023</v>
      </c>
    </row>
    <row r="25" spans="1:13">
      <c r="B25" s="772" t="s">
        <v>5037</v>
      </c>
      <c r="C25" s="772"/>
      <c r="D25" s="772"/>
      <c r="E25" s="772"/>
      <c r="F25" s="772"/>
      <c r="G25" s="772"/>
      <c r="H25" s="772" t="s">
        <v>5038</v>
      </c>
      <c r="I25" s="772"/>
      <c r="J25" s="772"/>
      <c r="K25" s="772"/>
      <c r="L25" s="772"/>
      <c r="M25" s="772"/>
    </row>
    <row r="26" spans="1:13">
      <c r="A26" s="1" t="s">
        <v>4984</v>
      </c>
      <c r="B26" s="425" t="s">
        <v>35</v>
      </c>
      <c r="C26" s="425" t="s">
        <v>22</v>
      </c>
      <c r="D26" s="425" t="s">
        <v>4902</v>
      </c>
      <c r="E26" s="425" t="s">
        <v>4989</v>
      </c>
      <c r="F26" s="424" t="s">
        <v>1778</v>
      </c>
      <c r="G26" s="425" t="s">
        <v>4996</v>
      </c>
      <c r="H26" s="425" t="s">
        <v>35</v>
      </c>
      <c r="I26" s="425" t="s">
        <v>22</v>
      </c>
      <c r="J26" s="425" t="s">
        <v>4902</v>
      </c>
      <c r="K26" s="425" t="s">
        <v>4989</v>
      </c>
      <c r="L26" s="424" t="s">
        <v>1778</v>
      </c>
      <c r="M26" s="425" t="s">
        <v>4996</v>
      </c>
    </row>
    <row r="27" spans="1:13">
      <c r="A27" s="1" t="s">
        <v>4985</v>
      </c>
      <c r="B27" s="200">
        <v>1.2999999999999999E-2</v>
      </c>
      <c r="C27" s="201">
        <v>6.0000000000000001E-3</v>
      </c>
      <c r="D27" s="201">
        <v>1.0129999999999999</v>
      </c>
      <c r="E27" s="433" t="s">
        <v>5012</v>
      </c>
      <c r="F27" s="207">
        <v>1.7999999999999999E-2</v>
      </c>
      <c r="G27" s="207">
        <v>61</v>
      </c>
      <c r="H27" s="200">
        <v>8.0000000000000002E-3</v>
      </c>
      <c r="I27" s="201">
        <v>5.0000000000000001E-3</v>
      </c>
      <c r="J27" s="201">
        <v>1.008</v>
      </c>
      <c r="K27" s="433" t="s">
        <v>5013</v>
      </c>
      <c r="L27" s="207">
        <v>0.154</v>
      </c>
      <c r="M27" s="429">
        <v>51</v>
      </c>
    </row>
    <row r="28" spans="1:13">
      <c r="A28" s="1" t="s">
        <v>4986</v>
      </c>
      <c r="B28" s="3">
        <v>1.2999999999999999E-2</v>
      </c>
      <c r="C28">
        <v>1.2E-2</v>
      </c>
      <c r="D28">
        <v>1.0129999999999999</v>
      </c>
      <c r="E28" s="432" t="s">
        <v>5014</v>
      </c>
      <c r="F28" s="204">
        <v>0.27700000000000002</v>
      </c>
      <c r="G28" s="204">
        <v>61</v>
      </c>
      <c r="H28" s="3">
        <v>8.0000000000000002E-3</v>
      </c>
      <c r="I28">
        <v>1.2999999999999999E-2</v>
      </c>
      <c r="J28">
        <v>1.008</v>
      </c>
      <c r="K28" s="432" t="s">
        <v>5015</v>
      </c>
      <c r="L28" s="204">
        <v>0.53700000000000003</v>
      </c>
      <c r="M28" s="430">
        <v>51</v>
      </c>
    </row>
    <row r="29" spans="1:13">
      <c r="A29" s="1" t="s">
        <v>4987</v>
      </c>
      <c r="B29" s="3">
        <v>-5.2999999999999999E-2</v>
      </c>
      <c r="C29">
        <v>2.8000000000000001E-2</v>
      </c>
      <c r="D29">
        <v>0.94799999999999995</v>
      </c>
      <c r="E29" s="432" t="s">
        <v>5016</v>
      </c>
      <c r="F29" s="204">
        <v>5.8000000000000003E-2</v>
      </c>
      <c r="G29" s="204">
        <v>61</v>
      </c>
      <c r="H29" s="3">
        <v>-5.5E-2</v>
      </c>
      <c r="I29">
        <v>0.03</v>
      </c>
      <c r="J29">
        <v>0.94699999999999995</v>
      </c>
      <c r="K29" s="432" t="s">
        <v>5017</v>
      </c>
      <c r="L29" s="204">
        <v>7.1999999999999995E-2</v>
      </c>
      <c r="M29" s="430">
        <v>51</v>
      </c>
    </row>
    <row r="30" spans="1:13">
      <c r="A30" s="1" t="s">
        <v>5039</v>
      </c>
      <c r="B30" s="427" t="s">
        <v>30</v>
      </c>
      <c r="C30" s="204" t="s">
        <v>30</v>
      </c>
      <c r="D30">
        <v>7.8E-2</v>
      </c>
      <c r="E30" s="432" t="s">
        <v>5027</v>
      </c>
      <c r="F30" s="204">
        <v>0.01</v>
      </c>
      <c r="G30" s="204">
        <v>61</v>
      </c>
      <c r="H30" s="427" t="s">
        <v>30</v>
      </c>
      <c r="I30" s="204" t="s">
        <v>30</v>
      </c>
      <c r="J30">
        <v>0.08</v>
      </c>
      <c r="K30" s="432" t="s">
        <v>5018</v>
      </c>
      <c r="L30" s="204">
        <v>2.5999999999999999E-2</v>
      </c>
      <c r="M30" s="430">
        <v>51</v>
      </c>
    </row>
    <row r="31" spans="1:13">
      <c r="A31" s="1" t="s">
        <v>4988</v>
      </c>
      <c r="B31" s="3">
        <v>-1.2999999999999999E-2</v>
      </c>
      <c r="C31">
        <v>0.01</v>
      </c>
      <c r="D31">
        <v>0.98699999999999999</v>
      </c>
      <c r="E31" s="432" t="s">
        <v>5019</v>
      </c>
      <c r="F31" s="204">
        <v>0.19800000000000001</v>
      </c>
      <c r="G31" s="204">
        <v>61</v>
      </c>
      <c r="H31" s="3">
        <v>-1.7000000000000001E-2</v>
      </c>
      <c r="I31">
        <v>0.01</v>
      </c>
      <c r="J31">
        <v>0.98399999999999999</v>
      </c>
      <c r="K31" s="432" t="s">
        <v>5020</v>
      </c>
      <c r="L31" s="204">
        <v>0.108</v>
      </c>
      <c r="M31" s="430">
        <v>51</v>
      </c>
    </row>
    <row r="32" spans="1:13">
      <c r="A32" s="1" t="s">
        <v>5001</v>
      </c>
      <c r="B32" s="428" t="s">
        <v>30</v>
      </c>
      <c r="C32" s="208" t="s">
        <v>30</v>
      </c>
      <c r="D32" s="6">
        <v>1.0069999999999999</v>
      </c>
      <c r="E32" s="434" t="s">
        <v>5021</v>
      </c>
      <c r="F32" s="208">
        <v>0.34499999999999997</v>
      </c>
      <c r="G32" s="208">
        <v>53</v>
      </c>
      <c r="H32" s="428" t="s">
        <v>30</v>
      </c>
      <c r="I32" s="208" t="s">
        <v>30</v>
      </c>
      <c r="J32" s="6">
        <v>1.002</v>
      </c>
      <c r="K32" s="434" t="s">
        <v>5022</v>
      </c>
      <c r="L32" s="208">
        <v>0.83399999999999996</v>
      </c>
      <c r="M32" s="431">
        <v>44</v>
      </c>
    </row>
  </sheetData>
  <mergeCells count="7">
    <mergeCell ref="A2:M2"/>
    <mergeCell ref="B25:G25"/>
    <mergeCell ref="H25:M25"/>
    <mergeCell ref="B5:G5"/>
    <mergeCell ref="H5:M5"/>
    <mergeCell ref="B15:G15"/>
    <mergeCell ref="H15:M15"/>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F9828-8AA9-41E9-B131-E0F39584ED72}">
  <dimension ref="A1:M16"/>
  <sheetViews>
    <sheetView workbookViewId="0">
      <selection activeCell="F16" sqref="F16"/>
    </sheetView>
  </sheetViews>
  <sheetFormatPr defaultRowHeight="14.4"/>
  <cols>
    <col min="1" max="1" width="26.77734375" customWidth="1"/>
    <col min="4" max="4" width="6" bestFit="1" customWidth="1"/>
    <col min="5" max="5" width="10.77734375" style="432" bestFit="1" customWidth="1"/>
    <col min="10" max="10" width="6" bestFit="1" customWidth="1"/>
    <col min="11" max="11" width="11.77734375" style="432" customWidth="1"/>
  </cols>
  <sheetData>
    <row r="1" spans="1:13">
      <c r="A1" s="180" t="s">
        <v>5352</v>
      </c>
    </row>
    <row r="2" spans="1:13" ht="43.8" customHeight="1">
      <c r="A2" s="771" t="s">
        <v>5040</v>
      </c>
      <c r="B2" s="771"/>
      <c r="C2" s="771"/>
      <c r="D2" s="771"/>
      <c r="E2" s="771"/>
      <c r="F2" s="771"/>
      <c r="G2" s="771"/>
      <c r="H2" s="771"/>
      <c r="I2" s="771"/>
      <c r="J2" s="771"/>
      <c r="K2" s="771"/>
      <c r="L2" s="771"/>
      <c r="M2" s="771"/>
    </row>
    <row r="4" spans="1:13">
      <c r="B4" s="772" t="s">
        <v>5037</v>
      </c>
      <c r="C4" s="772"/>
      <c r="D4" s="772"/>
      <c r="E4" s="772"/>
      <c r="F4" s="772"/>
      <c r="G4" s="772"/>
      <c r="H4" s="772" t="s">
        <v>5038</v>
      </c>
      <c r="I4" s="772"/>
      <c r="J4" s="772"/>
      <c r="K4" s="772"/>
      <c r="L4" s="772"/>
      <c r="M4" s="772"/>
    </row>
    <row r="5" spans="1:13">
      <c r="A5" s="1" t="s">
        <v>4984</v>
      </c>
      <c r="B5" s="424" t="s">
        <v>35</v>
      </c>
      <c r="C5" s="424" t="s">
        <v>22</v>
      </c>
      <c r="D5" s="424" t="s">
        <v>4902</v>
      </c>
      <c r="E5" s="424" t="s">
        <v>4989</v>
      </c>
      <c r="F5" s="424" t="s">
        <v>1778</v>
      </c>
      <c r="G5" s="424" t="s">
        <v>4996</v>
      </c>
      <c r="H5" s="424" t="s">
        <v>35</v>
      </c>
      <c r="I5" s="424" t="s">
        <v>22</v>
      </c>
      <c r="J5" s="424" t="s">
        <v>4902</v>
      </c>
      <c r="K5" s="424" t="s">
        <v>4989</v>
      </c>
      <c r="L5" s="424" t="s">
        <v>1778</v>
      </c>
      <c r="M5" s="424" t="s">
        <v>4996</v>
      </c>
    </row>
    <row r="6" spans="1:13">
      <c r="A6" s="198" t="s">
        <v>4985</v>
      </c>
      <c r="B6" s="426">
        <v>1.056906E-2</v>
      </c>
      <c r="C6" s="207">
        <v>9.097796E-3</v>
      </c>
      <c r="D6" s="207">
        <v>1.0106251098051862</v>
      </c>
      <c r="E6" s="433" t="s">
        <v>5028</v>
      </c>
      <c r="F6" s="207">
        <v>0.2453507</v>
      </c>
      <c r="G6" s="429">
        <v>61</v>
      </c>
      <c r="H6" s="207">
        <v>7.0856540000000003E-3</v>
      </c>
      <c r="I6" s="207">
        <v>9.900219E-3</v>
      </c>
      <c r="J6" s="433">
        <v>1.0071108166424543</v>
      </c>
      <c r="K6" s="207" t="s">
        <v>5032</v>
      </c>
      <c r="L6" s="429">
        <v>0.47417239999999999</v>
      </c>
      <c r="M6" s="496">
        <v>51</v>
      </c>
    </row>
    <row r="7" spans="1:13">
      <c r="A7" s="198" t="s">
        <v>4986</v>
      </c>
      <c r="B7" s="427">
        <v>1.386927E-2</v>
      </c>
      <c r="C7" s="204">
        <v>9.2759839999999993E-3</v>
      </c>
      <c r="D7" s="204">
        <v>1.0139658945122179</v>
      </c>
      <c r="E7" s="432" t="s">
        <v>5029</v>
      </c>
      <c r="F7" s="204">
        <v>0.1348674</v>
      </c>
      <c r="G7" s="204">
        <v>61</v>
      </c>
      <c r="H7" s="427">
        <v>1.1638310000000001E-2</v>
      </c>
      <c r="I7" s="204">
        <v>9.865937E-3</v>
      </c>
      <c r="J7" s="204">
        <v>1.0117062986314116</v>
      </c>
      <c r="K7" s="432" t="s">
        <v>5033</v>
      </c>
      <c r="L7" s="204">
        <v>0.2381412</v>
      </c>
      <c r="M7" s="430">
        <v>51</v>
      </c>
    </row>
    <row r="8" spans="1:13">
      <c r="A8" s="198" t="s">
        <v>4987</v>
      </c>
      <c r="B8" s="427">
        <v>3.052057E-2</v>
      </c>
      <c r="C8" s="204">
        <v>2.2319693000000002E-2</v>
      </c>
      <c r="D8" s="204">
        <v>1.0309910973175351</v>
      </c>
      <c r="E8" s="432" t="s">
        <v>5030</v>
      </c>
      <c r="F8" s="204">
        <v>0.17667820000000001</v>
      </c>
      <c r="G8" s="204">
        <v>61</v>
      </c>
      <c r="H8" s="427">
        <v>3.7359036999999998E-2</v>
      </c>
      <c r="I8" s="204">
        <v>2.4099378000000001E-2</v>
      </c>
      <c r="J8" s="204">
        <v>1.0380656579185266</v>
      </c>
      <c r="K8" s="432" t="s">
        <v>5036</v>
      </c>
      <c r="L8" s="204">
        <v>0.1275271</v>
      </c>
      <c r="M8" s="430">
        <v>51</v>
      </c>
    </row>
    <row r="9" spans="1:13">
      <c r="A9" s="198" t="s">
        <v>5039</v>
      </c>
      <c r="B9" s="427" t="s">
        <v>30</v>
      </c>
      <c r="C9" s="204" t="s">
        <v>30</v>
      </c>
      <c r="D9" s="204">
        <v>-2.2993989999999999E-2</v>
      </c>
      <c r="E9" s="432" t="str">
        <f>"-0.069-0.023"</f>
        <v>-0.069-0.023</v>
      </c>
      <c r="F9" s="204">
        <v>0.33158789999999999</v>
      </c>
      <c r="G9" s="204">
        <v>61</v>
      </c>
      <c r="H9" s="427" t="s">
        <v>30</v>
      </c>
      <c r="I9" s="204" t="s">
        <v>30</v>
      </c>
      <c r="J9" s="204">
        <v>-3.8264649999999997E-2</v>
      </c>
      <c r="K9" s="432" t="str">
        <f>"-0.093-0.016"</f>
        <v>-0.093-0.016</v>
      </c>
      <c r="L9" s="204">
        <v>0.31212790000000001</v>
      </c>
      <c r="M9" s="430">
        <v>51</v>
      </c>
    </row>
    <row r="10" spans="1:13">
      <c r="A10" s="198" t="s">
        <v>4988</v>
      </c>
      <c r="B10" s="427">
        <v>1.729849E-2</v>
      </c>
      <c r="C10" s="204">
        <v>1.1031592E-2</v>
      </c>
      <c r="D10" s="204">
        <v>1.0174489753489426</v>
      </c>
      <c r="E10" s="432" t="s">
        <v>5029</v>
      </c>
      <c r="F10" s="204">
        <v>0.1168609</v>
      </c>
      <c r="G10" s="204">
        <v>61</v>
      </c>
      <c r="H10" s="427">
        <v>2.0056666000000001E-2</v>
      </c>
      <c r="I10" s="204">
        <v>1.0330260000000001E-2</v>
      </c>
      <c r="J10" s="204">
        <v>1.020259152393872</v>
      </c>
      <c r="K10" s="432" t="s">
        <v>5034</v>
      </c>
      <c r="L10" s="204">
        <v>5.2192200000000001E-2</v>
      </c>
      <c r="M10" s="430">
        <v>51</v>
      </c>
    </row>
    <row r="11" spans="1:13">
      <c r="A11" s="198" t="s">
        <v>5001</v>
      </c>
      <c r="B11" s="428" t="s">
        <v>30</v>
      </c>
      <c r="C11" s="208" t="s">
        <v>30</v>
      </c>
      <c r="D11" s="208">
        <v>1.0113355256452188</v>
      </c>
      <c r="E11" s="434" t="s">
        <v>5031</v>
      </c>
      <c r="F11" s="208">
        <v>0.17314760000000001</v>
      </c>
      <c r="G11" s="208">
        <v>58</v>
      </c>
      <c r="H11" s="428" t="s">
        <v>30</v>
      </c>
      <c r="I11" s="208" t="s">
        <v>30</v>
      </c>
      <c r="J11" s="208">
        <v>1.0009999999999999</v>
      </c>
      <c r="K11" s="434" t="s">
        <v>5035</v>
      </c>
      <c r="L11" s="208">
        <v>0.31212790000000001</v>
      </c>
      <c r="M11" s="431">
        <v>48</v>
      </c>
    </row>
    <row r="16" spans="1:13">
      <c r="E16" s="435"/>
      <c r="F16" s="435"/>
    </row>
  </sheetData>
  <mergeCells count="3">
    <mergeCell ref="A2:M2"/>
    <mergeCell ref="B4:G4"/>
    <mergeCell ref="H4:M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9FC83-3553-4D76-B327-9CD79393E3EA}">
  <dimension ref="A1:P92"/>
  <sheetViews>
    <sheetView zoomScale="80" zoomScaleNormal="80" workbookViewId="0">
      <selection sqref="A1:H1"/>
    </sheetView>
  </sheetViews>
  <sheetFormatPr defaultColWidth="17.88671875" defaultRowHeight="13.2"/>
  <cols>
    <col min="1" max="1" width="17.88671875" style="21"/>
    <col min="2" max="2" width="60.21875" style="21" customWidth="1"/>
    <col min="3" max="3" width="65.77734375" style="21" customWidth="1"/>
    <col min="4" max="4" width="20" style="21" bestFit="1" customWidth="1"/>
    <col min="5" max="5" width="17.5546875" style="21" bestFit="1" customWidth="1"/>
    <col min="6" max="6" width="11.88671875" style="21" bestFit="1" customWidth="1"/>
    <col min="7" max="7" width="17.88671875" style="21"/>
    <col min="8" max="8" width="90.6640625" style="21" bestFit="1" customWidth="1"/>
    <col min="9" max="9" width="24" style="21" bestFit="1" customWidth="1"/>
    <col min="10" max="10" width="33.88671875" style="21" bestFit="1" customWidth="1"/>
    <col min="11" max="11" width="49" style="21" bestFit="1" customWidth="1"/>
    <col min="12" max="12" width="35.6640625" style="21" bestFit="1" customWidth="1"/>
    <col min="13" max="13" width="17.88671875" style="21"/>
    <col min="14" max="14" width="164.109375" style="21" bestFit="1" customWidth="1"/>
    <col min="15" max="15" width="45" style="21" bestFit="1" customWidth="1"/>
    <col min="16" max="16" width="39.77734375" style="21" bestFit="1" customWidth="1"/>
    <col min="17" max="16384" width="17.88671875" style="21"/>
  </cols>
  <sheetData>
    <row r="1" spans="1:16" ht="13.8">
      <c r="A1" s="712" t="s">
        <v>5334</v>
      </c>
      <c r="B1" s="712"/>
      <c r="C1" s="712"/>
      <c r="D1" s="712"/>
      <c r="E1" s="712"/>
      <c r="F1" s="712"/>
      <c r="G1" s="712"/>
      <c r="H1" s="712"/>
    </row>
    <row r="2" spans="1:16" ht="13.8">
      <c r="A2" s="268" t="s">
        <v>5090</v>
      </c>
      <c r="B2" s="268"/>
      <c r="C2" s="268"/>
    </row>
    <row r="3" spans="1:16" ht="13.8" thickBot="1">
      <c r="A3" s="23"/>
    </row>
    <row r="4" spans="1:16">
      <c r="A4" s="29" t="s">
        <v>31</v>
      </c>
      <c r="B4" s="30" t="s">
        <v>1547</v>
      </c>
      <c r="C4" s="31"/>
      <c r="D4" s="32" t="s">
        <v>1548</v>
      </c>
      <c r="E4" s="710" t="s">
        <v>1549</v>
      </c>
      <c r="F4" s="710"/>
      <c r="G4" s="710"/>
      <c r="H4" s="711"/>
      <c r="I4" s="30" t="s">
        <v>1550</v>
      </c>
      <c r="J4" s="33"/>
      <c r="K4" s="33"/>
      <c r="L4" s="33"/>
      <c r="M4" s="33"/>
      <c r="N4" s="33"/>
      <c r="O4" s="30"/>
      <c r="P4" s="34"/>
    </row>
    <row r="5" spans="1:16" ht="13.8" thickBot="1">
      <c r="A5" s="218" t="s">
        <v>1491</v>
      </c>
      <c r="B5" s="219" t="s">
        <v>1551</v>
      </c>
      <c r="C5" s="220" t="s">
        <v>1552</v>
      </c>
      <c r="D5" s="221" t="s">
        <v>1553</v>
      </c>
      <c r="E5" s="219" t="s">
        <v>1553</v>
      </c>
      <c r="F5" s="219" t="s">
        <v>1554</v>
      </c>
      <c r="G5" s="219" t="s">
        <v>1555</v>
      </c>
      <c r="H5" s="222" t="s">
        <v>1556</v>
      </c>
      <c r="I5" s="219" t="s">
        <v>1557</v>
      </c>
      <c r="J5" s="219" t="s">
        <v>1558</v>
      </c>
      <c r="K5" s="219" t="s">
        <v>1559</v>
      </c>
      <c r="L5" s="219" t="s">
        <v>1560</v>
      </c>
      <c r="M5" s="219" t="s">
        <v>1558</v>
      </c>
      <c r="N5" s="219" t="s">
        <v>1561</v>
      </c>
      <c r="O5" s="219" t="s">
        <v>1562</v>
      </c>
      <c r="P5" s="223" t="s">
        <v>1563</v>
      </c>
    </row>
    <row r="6" spans="1:16" ht="12.6" customHeight="1">
      <c r="A6" s="277" t="s">
        <v>1496</v>
      </c>
      <c r="B6" s="55" t="s">
        <v>1570</v>
      </c>
      <c r="C6" s="55" t="s">
        <v>1571</v>
      </c>
      <c r="D6" s="55" t="s">
        <v>1564</v>
      </c>
      <c r="E6" s="55" t="s">
        <v>1564</v>
      </c>
      <c r="F6" s="55" t="s">
        <v>1565</v>
      </c>
      <c r="G6" s="55" t="s">
        <v>1600</v>
      </c>
      <c r="H6" s="56" t="s">
        <v>1816</v>
      </c>
      <c r="I6" s="55">
        <v>719415</v>
      </c>
      <c r="J6" s="55" t="s">
        <v>1812</v>
      </c>
      <c r="K6" s="55" t="s">
        <v>1817</v>
      </c>
      <c r="L6" s="55" t="s">
        <v>1568</v>
      </c>
      <c r="M6" s="55" t="s">
        <v>1574</v>
      </c>
      <c r="N6" s="55" t="s">
        <v>5088</v>
      </c>
      <c r="O6" s="55" t="s">
        <v>1575</v>
      </c>
      <c r="P6" s="58" t="s">
        <v>1576</v>
      </c>
    </row>
    <row r="7" spans="1:16">
      <c r="A7" s="41" t="s">
        <v>1502</v>
      </c>
      <c r="B7" s="42" t="s">
        <v>1581</v>
      </c>
      <c r="C7" s="42" t="s">
        <v>1582</v>
      </c>
      <c r="D7" s="42" t="s">
        <v>1583</v>
      </c>
      <c r="E7" s="42" t="s">
        <v>1564</v>
      </c>
      <c r="F7" s="42" t="s">
        <v>1584</v>
      </c>
      <c r="G7" s="42" t="s">
        <v>1567</v>
      </c>
      <c r="H7" s="43" t="s">
        <v>1567</v>
      </c>
      <c r="I7" s="42">
        <v>446472</v>
      </c>
      <c r="J7" s="42" t="s">
        <v>1585</v>
      </c>
      <c r="K7" s="42" t="s">
        <v>1733</v>
      </c>
      <c r="L7" s="42" t="s">
        <v>1568</v>
      </c>
      <c r="M7" s="42" t="s">
        <v>1586</v>
      </c>
      <c r="N7" s="42" t="s">
        <v>1587</v>
      </c>
      <c r="O7" s="42" t="s">
        <v>1741</v>
      </c>
      <c r="P7" s="44" t="s">
        <v>1576</v>
      </c>
    </row>
    <row r="8" spans="1:16">
      <c r="A8" s="41" t="s">
        <v>1505</v>
      </c>
      <c r="B8" s="42" t="s">
        <v>1592</v>
      </c>
      <c r="C8" s="42" t="s">
        <v>1593</v>
      </c>
      <c r="D8" s="42" t="s">
        <v>1594</v>
      </c>
      <c r="E8" s="42" t="s">
        <v>1594</v>
      </c>
      <c r="F8" s="42" t="s">
        <v>1565</v>
      </c>
      <c r="G8" s="42" t="s">
        <v>1595</v>
      </c>
      <c r="H8" s="43" t="s">
        <v>1567</v>
      </c>
      <c r="I8" s="42">
        <v>654042</v>
      </c>
      <c r="J8" s="42" t="s">
        <v>1627</v>
      </c>
      <c r="K8" s="42" t="s">
        <v>1573</v>
      </c>
      <c r="L8" s="42" t="s">
        <v>1568</v>
      </c>
      <c r="M8" s="42" t="s">
        <v>1596</v>
      </c>
      <c r="N8" s="42" t="s">
        <v>1597</v>
      </c>
      <c r="O8" s="42" t="s">
        <v>1674</v>
      </c>
      <c r="P8" s="44" t="s">
        <v>1604</v>
      </c>
    </row>
    <row r="9" spans="1:16">
      <c r="A9" s="41" t="s">
        <v>1507</v>
      </c>
      <c r="B9" s="45" t="s">
        <v>1820</v>
      </c>
      <c r="C9" s="45" t="s">
        <v>1821</v>
      </c>
      <c r="D9" s="45" t="s">
        <v>1564</v>
      </c>
      <c r="E9" s="45" t="s">
        <v>1583</v>
      </c>
      <c r="F9" s="42" t="s">
        <v>1579</v>
      </c>
      <c r="G9" s="42"/>
      <c r="H9" s="46" t="s">
        <v>1822</v>
      </c>
      <c r="I9" s="45">
        <v>369969</v>
      </c>
      <c r="J9" s="45" t="s">
        <v>1823</v>
      </c>
      <c r="K9" s="42" t="s">
        <v>1590</v>
      </c>
      <c r="L9" s="42" t="s">
        <v>1824</v>
      </c>
      <c r="M9" s="45" t="s">
        <v>1825</v>
      </c>
      <c r="N9" s="45" t="s">
        <v>1599</v>
      </c>
      <c r="O9" s="42" t="s">
        <v>1674</v>
      </c>
      <c r="P9" s="44" t="s">
        <v>1612</v>
      </c>
    </row>
    <row r="10" spans="1:16">
      <c r="A10" s="41" t="s">
        <v>1509</v>
      </c>
      <c r="B10" s="278" t="s">
        <v>1601</v>
      </c>
      <c r="C10" s="278" t="s">
        <v>1577</v>
      </c>
      <c r="D10" s="42" t="s">
        <v>1564</v>
      </c>
      <c r="E10" s="42" t="s">
        <v>1588</v>
      </c>
      <c r="F10" s="42" t="s">
        <v>1565</v>
      </c>
      <c r="G10" s="279">
        <v>0.01</v>
      </c>
      <c r="H10" s="280" t="s">
        <v>1602</v>
      </c>
      <c r="I10" s="278">
        <v>678524</v>
      </c>
      <c r="J10" s="42" t="s">
        <v>1585</v>
      </c>
      <c r="K10" s="42" t="s">
        <v>1590</v>
      </c>
      <c r="L10" s="42" t="s">
        <v>1568</v>
      </c>
      <c r="M10" s="278" t="s">
        <v>1603</v>
      </c>
      <c r="N10" s="42" t="s">
        <v>1740</v>
      </c>
      <c r="O10" s="278" t="s">
        <v>1740</v>
      </c>
      <c r="P10" s="47" t="s">
        <v>1604</v>
      </c>
    </row>
    <row r="11" spans="1:16">
      <c r="A11" s="41" t="s">
        <v>1512</v>
      </c>
      <c r="B11" s="42" t="s">
        <v>1605</v>
      </c>
      <c r="C11" s="42" t="s">
        <v>1577</v>
      </c>
      <c r="D11" s="42" t="s">
        <v>1564</v>
      </c>
      <c r="E11" s="42" t="s">
        <v>1564</v>
      </c>
      <c r="F11" s="42" t="s">
        <v>1565</v>
      </c>
      <c r="G11" s="42" t="s">
        <v>1566</v>
      </c>
      <c r="H11" s="43" t="s">
        <v>1567</v>
      </c>
      <c r="I11" s="42">
        <v>241388</v>
      </c>
      <c r="J11" s="42" t="s">
        <v>1627</v>
      </c>
      <c r="K11" s="45" t="s">
        <v>1573</v>
      </c>
      <c r="L11" s="42" t="s">
        <v>1568</v>
      </c>
      <c r="M11" s="42" t="s">
        <v>1736</v>
      </c>
      <c r="N11" s="42" t="s">
        <v>1740</v>
      </c>
      <c r="O11" s="42" t="s">
        <v>1674</v>
      </c>
      <c r="P11" s="44" t="s">
        <v>1606</v>
      </c>
    </row>
    <row r="12" spans="1:16">
      <c r="A12" s="41" t="s">
        <v>1514</v>
      </c>
      <c r="B12" s="48" t="s">
        <v>1607</v>
      </c>
      <c r="C12" s="48" t="s">
        <v>1608</v>
      </c>
      <c r="D12" s="48" t="s">
        <v>1588</v>
      </c>
      <c r="E12" s="48" t="s">
        <v>1588</v>
      </c>
      <c r="F12" s="42" t="s">
        <v>1565</v>
      </c>
      <c r="G12" s="48" t="s">
        <v>1566</v>
      </c>
      <c r="H12" s="281" t="s">
        <v>1609</v>
      </c>
      <c r="I12" s="282">
        <v>483156</v>
      </c>
      <c r="J12" s="48" t="s">
        <v>1610</v>
      </c>
      <c r="K12" s="48" t="s">
        <v>1573</v>
      </c>
      <c r="L12" s="42" t="s">
        <v>1591</v>
      </c>
      <c r="M12" s="42" t="s">
        <v>1737</v>
      </c>
      <c r="N12" s="48" t="s">
        <v>1611</v>
      </c>
      <c r="O12" s="42" t="s">
        <v>1674</v>
      </c>
      <c r="P12" s="44" t="s">
        <v>1612</v>
      </c>
    </row>
    <row r="13" spans="1:16">
      <c r="A13" s="41" t="s">
        <v>1517</v>
      </c>
      <c r="B13" s="42" t="s">
        <v>1613</v>
      </c>
      <c r="C13" s="42" t="s">
        <v>1614</v>
      </c>
      <c r="D13" s="42" t="s">
        <v>1583</v>
      </c>
      <c r="E13" s="42" t="s">
        <v>1588</v>
      </c>
      <c r="F13" s="42" t="s">
        <v>1565</v>
      </c>
      <c r="G13" s="42" t="s">
        <v>1595</v>
      </c>
      <c r="H13" s="43" t="s">
        <v>1615</v>
      </c>
      <c r="I13" s="42">
        <v>630207</v>
      </c>
      <c r="J13" s="42" t="s">
        <v>1616</v>
      </c>
      <c r="K13" s="42" t="s">
        <v>1590</v>
      </c>
      <c r="L13" s="42" t="s">
        <v>1591</v>
      </c>
      <c r="M13" s="42" t="s">
        <v>1617</v>
      </c>
      <c r="N13" s="42" t="s">
        <v>1618</v>
      </c>
      <c r="O13" s="49" t="s">
        <v>1622</v>
      </c>
      <c r="P13" s="49" t="s">
        <v>1622</v>
      </c>
    </row>
    <row r="14" spans="1:16">
      <c r="A14" s="41" t="s">
        <v>1520</v>
      </c>
      <c r="B14" s="45" t="s">
        <v>1623</v>
      </c>
      <c r="C14" s="45" t="s">
        <v>1619</v>
      </c>
      <c r="D14" s="45" t="s">
        <v>1620</v>
      </c>
      <c r="E14" s="45" t="s">
        <v>1620</v>
      </c>
      <c r="F14" s="42" t="s">
        <v>1565</v>
      </c>
      <c r="G14" s="45">
        <v>0.01</v>
      </c>
      <c r="H14" s="43" t="s">
        <v>1567</v>
      </c>
      <c r="I14" s="45">
        <v>190048</v>
      </c>
      <c r="J14" s="45" t="s">
        <v>1621</v>
      </c>
      <c r="K14" s="45" t="s">
        <v>1573</v>
      </c>
      <c r="L14" s="42" t="s">
        <v>1568</v>
      </c>
      <c r="M14" s="45" t="s">
        <v>1617</v>
      </c>
      <c r="N14" s="42" t="s">
        <v>1740</v>
      </c>
      <c r="O14" s="45" t="s">
        <v>1622</v>
      </c>
      <c r="P14" s="49" t="s">
        <v>1622</v>
      </c>
    </row>
    <row r="15" spans="1:16">
      <c r="A15" s="41" t="s">
        <v>1521</v>
      </c>
      <c r="B15" s="42" t="s">
        <v>1624</v>
      </c>
      <c r="C15" s="42" t="s">
        <v>1625</v>
      </c>
      <c r="D15" s="283" t="s">
        <v>1598</v>
      </c>
      <c r="E15" s="42" t="s">
        <v>1588</v>
      </c>
      <c r="F15" s="42" t="s">
        <v>1579</v>
      </c>
      <c r="G15" s="42" t="s">
        <v>1567</v>
      </c>
      <c r="H15" s="179" t="s">
        <v>1626</v>
      </c>
      <c r="I15" s="42">
        <v>634218</v>
      </c>
      <c r="J15" s="42" t="s">
        <v>1627</v>
      </c>
      <c r="K15" s="45" t="s">
        <v>1734</v>
      </c>
      <c r="L15" s="42" t="s">
        <v>1568</v>
      </c>
      <c r="M15" s="42" t="s">
        <v>1628</v>
      </c>
      <c r="N15" s="42" t="s">
        <v>1629</v>
      </c>
      <c r="O15" s="42" t="s">
        <v>1743</v>
      </c>
      <c r="P15" s="44" t="s">
        <v>1576</v>
      </c>
    </row>
    <row r="16" spans="1:16">
      <c r="A16" s="41" t="s">
        <v>1526</v>
      </c>
      <c r="B16" s="42" t="s">
        <v>1630</v>
      </c>
      <c r="C16" s="42" t="s">
        <v>1465</v>
      </c>
      <c r="D16" s="48" t="s">
        <v>1578</v>
      </c>
      <c r="E16" s="42" t="s">
        <v>1465</v>
      </c>
      <c r="F16" s="284" t="s">
        <v>1631</v>
      </c>
      <c r="G16" s="281" t="s">
        <v>1632</v>
      </c>
      <c r="H16" s="48" t="s">
        <v>1465</v>
      </c>
      <c r="I16" s="26">
        <v>268407</v>
      </c>
      <c r="J16" s="42" t="s">
        <v>1627</v>
      </c>
      <c r="K16" s="48" t="s">
        <v>1735</v>
      </c>
      <c r="L16" s="42" t="s">
        <v>1568</v>
      </c>
      <c r="M16" s="42" t="s">
        <v>1736</v>
      </c>
      <c r="N16" s="42" t="s">
        <v>1740</v>
      </c>
      <c r="O16" s="42" t="s">
        <v>1674</v>
      </c>
      <c r="P16" s="44" t="s">
        <v>1612</v>
      </c>
    </row>
    <row r="17" spans="1:16">
      <c r="A17" s="41" t="s">
        <v>1528</v>
      </c>
      <c r="B17" s="42" t="s">
        <v>1570</v>
      </c>
      <c r="C17" s="42" t="s">
        <v>1633</v>
      </c>
      <c r="D17" s="42" t="s">
        <v>1564</v>
      </c>
      <c r="E17" s="42" t="s">
        <v>1583</v>
      </c>
      <c r="F17" s="42" t="s">
        <v>1565</v>
      </c>
      <c r="G17" s="42" t="s">
        <v>1566</v>
      </c>
      <c r="H17" s="43" t="s">
        <v>1567</v>
      </c>
      <c r="I17" s="42">
        <v>881666</v>
      </c>
      <c r="J17" s="42" t="s">
        <v>1627</v>
      </c>
      <c r="K17" s="45" t="s">
        <v>1573</v>
      </c>
      <c r="L17" s="42" t="s">
        <v>1568</v>
      </c>
      <c r="M17" s="42" t="s">
        <v>1738</v>
      </c>
      <c r="N17" s="42" t="s">
        <v>1740</v>
      </c>
      <c r="O17" s="42" t="s">
        <v>1742</v>
      </c>
      <c r="P17" s="44" t="s">
        <v>1576</v>
      </c>
    </row>
    <row r="18" spans="1:16">
      <c r="A18" s="41" t="s">
        <v>1530</v>
      </c>
      <c r="B18" s="42" t="s">
        <v>1634</v>
      </c>
      <c r="C18" s="42" t="s">
        <v>1625</v>
      </c>
      <c r="D18" s="42" t="s">
        <v>1620</v>
      </c>
      <c r="E18" s="42" t="s">
        <v>1620</v>
      </c>
      <c r="F18" s="42" t="s">
        <v>1579</v>
      </c>
      <c r="G18" s="42" t="s">
        <v>1567</v>
      </c>
      <c r="H18" s="43" t="s">
        <v>1567</v>
      </c>
      <c r="I18" s="285">
        <v>361046</v>
      </c>
      <c r="J18" s="42" t="s">
        <v>1627</v>
      </c>
      <c r="K18" s="45" t="s">
        <v>1573</v>
      </c>
      <c r="L18" s="42" t="s">
        <v>1591</v>
      </c>
      <c r="M18" s="42" t="s">
        <v>1589</v>
      </c>
      <c r="N18" s="42" t="s">
        <v>1740</v>
      </c>
      <c r="O18" s="42" t="s">
        <v>1743</v>
      </c>
      <c r="P18" s="44" t="s">
        <v>1465</v>
      </c>
    </row>
    <row r="19" spans="1:16">
      <c r="A19" s="41" t="s">
        <v>1533</v>
      </c>
      <c r="B19" s="42" t="s">
        <v>1635</v>
      </c>
      <c r="C19" s="42" t="s">
        <v>1636</v>
      </c>
      <c r="D19" s="42">
        <v>0.98</v>
      </c>
      <c r="E19" s="42">
        <v>0.97</v>
      </c>
      <c r="F19" s="42" t="s">
        <v>1579</v>
      </c>
      <c r="G19" s="42">
        <v>0.01</v>
      </c>
      <c r="H19" s="43" t="s">
        <v>1637</v>
      </c>
      <c r="I19" s="42" t="s">
        <v>1638</v>
      </c>
      <c r="J19" s="42" t="s">
        <v>1732</v>
      </c>
      <c r="K19" s="42" t="s">
        <v>1590</v>
      </c>
      <c r="L19" s="42" t="s">
        <v>1568</v>
      </c>
      <c r="M19" s="42" t="s">
        <v>1639</v>
      </c>
      <c r="N19" s="42" t="s">
        <v>1640</v>
      </c>
      <c r="O19" s="42" t="s">
        <v>1674</v>
      </c>
      <c r="P19" s="44" t="s">
        <v>1641</v>
      </c>
    </row>
    <row r="20" spans="1:16">
      <c r="A20" s="41" t="s">
        <v>1535</v>
      </c>
      <c r="B20" s="42" t="s">
        <v>1630</v>
      </c>
      <c r="C20" s="42" t="s">
        <v>1619</v>
      </c>
      <c r="D20" s="48" t="s">
        <v>1578</v>
      </c>
      <c r="E20" s="42" t="s">
        <v>1465</v>
      </c>
      <c r="F20" s="42" t="s">
        <v>1465</v>
      </c>
      <c r="G20" s="42" t="s">
        <v>1465</v>
      </c>
      <c r="H20" s="43" t="s">
        <v>1567</v>
      </c>
      <c r="I20" s="48">
        <v>232571</v>
      </c>
      <c r="J20" s="42" t="s">
        <v>1572</v>
      </c>
      <c r="K20" s="45" t="s">
        <v>1734</v>
      </c>
      <c r="L20" s="42" t="s">
        <v>1568</v>
      </c>
      <c r="M20" s="42" t="s">
        <v>1736</v>
      </c>
      <c r="N20" s="48" t="s">
        <v>1642</v>
      </c>
      <c r="O20" s="42" t="s">
        <v>1674</v>
      </c>
      <c r="P20" s="44" t="s">
        <v>1612</v>
      </c>
    </row>
    <row r="21" spans="1:16">
      <c r="A21" s="41" t="s">
        <v>1537</v>
      </c>
      <c r="B21" s="42" t="s">
        <v>1698</v>
      </c>
      <c r="C21" s="42" t="s">
        <v>1699</v>
      </c>
      <c r="D21" s="42" t="s">
        <v>1700</v>
      </c>
      <c r="E21" s="42" t="s">
        <v>1700</v>
      </c>
      <c r="F21" s="42" t="s">
        <v>1701</v>
      </c>
      <c r="G21" s="42" t="s">
        <v>1600</v>
      </c>
      <c r="H21" s="43" t="s">
        <v>1567</v>
      </c>
      <c r="I21" s="285">
        <v>557192</v>
      </c>
      <c r="J21" s="42" t="s">
        <v>1732</v>
      </c>
      <c r="K21" s="42" t="s">
        <v>1590</v>
      </c>
      <c r="L21" s="42" t="s">
        <v>1591</v>
      </c>
      <c r="M21" s="42" t="s">
        <v>1702</v>
      </c>
      <c r="N21" s="42" t="s">
        <v>1740</v>
      </c>
      <c r="O21" s="42" t="s">
        <v>1743</v>
      </c>
      <c r="P21" s="44" t="s">
        <v>1612</v>
      </c>
    </row>
    <row r="22" spans="1:16">
      <c r="A22" s="41" t="s">
        <v>1797</v>
      </c>
      <c r="B22" s="42" t="s">
        <v>1800</v>
      </c>
      <c r="C22" s="42" t="s">
        <v>1801</v>
      </c>
      <c r="D22" s="42" t="s">
        <v>1802</v>
      </c>
      <c r="E22" s="42" t="s">
        <v>1803</v>
      </c>
      <c r="F22" s="42" t="s">
        <v>1565</v>
      </c>
      <c r="G22" s="42" t="s">
        <v>1566</v>
      </c>
      <c r="H22" s="43" t="s">
        <v>1567</v>
      </c>
      <c r="I22" s="285">
        <v>512849</v>
      </c>
      <c r="J22" s="42" t="s">
        <v>1830</v>
      </c>
      <c r="K22" s="45" t="s">
        <v>1573</v>
      </c>
      <c r="L22" s="42" t="s">
        <v>1568</v>
      </c>
      <c r="M22" s="42" t="s">
        <v>1738</v>
      </c>
      <c r="N22" s="42" t="s">
        <v>1804</v>
      </c>
      <c r="O22" s="42" t="s">
        <v>1805</v>
      </c>
      <c r="P22" s="44"/>
    </row>
    <row r="23" spans="1:16">
      <c r="A23" s="41" t="s">
        <v>1798</v>
      </c>
      <c r="B23" s="42" t="s">
        <v>1806</v>
      </c>
      <c r="C23" s="42" t="s">
        <v>1801</v>
      </c>
      <c r="D23" s="42" t="s">
        <v>1802</v>
      </c>
      <c r="E23" s="42" t="s">
        <v>1803</v>
      </c>
      <c r="F23" s="42" t="s">
        <v>1565</v>
      </c>
      <c r="G23" s="42" t="s">
        <v>1566</v>
      </c>
      <c r="H23" s="43" t="s">
        <v>1567</v>
      </c>
      <c r="I23" s="285">
        <v>466389</v>
      </c>
      <c r="J23" s="42" t="s">
        <v>1830</v>
      </c>
      <c r="K23" s="45" t="s">
        <v>1573</v>
      </c>
      <c r="L23" s="42" t="s">
        <v>1568</v>
      </c>
      <c r="M23" s="42" t="s">
        <v>1738</v>
      </c>
      <c r="N23" s="42" t="s">
        <v>1804</v>
      </c>
      <c r="O23" s="42" t="s">
        <v>1805</v>
      </c>
      <c r="P23" s="44"/>
    </row>
    <row r="24" spans="1:16">
      <c r="A24" s="41" t="s">
        <v>1799</v>
      </c>
      <c r="B24" s="42" t="s">
        <v>1807</v>
      </c>
      <c r="C24" s="42" t="s">
        <v>1801</v>
      </c>
      <c r="D24" s="42" t="s">
        <v>1802</v>
      </c>
      <c r="E24" s="42" t="s">
        <v>1803</v>
      </c>
      <c r="F24" s="42" t="s">
        <v>1565</v>
      </c>
      <c r="G24" s="42" t="s">
        <v>1566</v>
      </c>
      <c r="H24" s="43" t="s">
        <v>1567</v>
      </c>
      <c r="I24" s="42">
        <v>466389</v>
      </c>
      <c r="J24" s="42" t="s">
        <v>1830</v>
      </c>
      <c r="K24" s="45" t="s">
        <v>1573</v>
      </c>
      <c r="L24" s="42" t="s">
        <v>1568</v>
      </c>
      <c r="M24" s="42" t="s">
        <v>1738</v>
      </c>
      <c r="N24" s="42" t="s">
        <v>1804</v>
      </c>
      <c r="O24" s="42" t="s">
        <v>1805</v>
      </c>
      <c r="P24" s="44"/>
    </row>
    <row r="25" spans="1:16">
      <c r="A25" s="41" t="s">
        <v>1539</v>
      </c>
      <c r="B25" s="45" t="s">
        <v>1644</v>
      </c>
      <c r="C25" s="42" t="s">
        <v>1645</v>
      </c>
      <c r="D25" s="45" t="s">
        <v>1598</v>
      </c>
      <c r="E25" s="45" t="s">
        <v>1598</v>
      </c>
      <c r="F25" s="286" t="s">
        <v>1646</v>
      </c>
      <c r="G25" s="45" t="s">
        <v>1647</v>
      </c>
      <c r="H25" s="46" t="s">
        <v>1648</v>
      </c>
      <c r="I25" s="285">
        <v>670739</v>
      </c>
      <c r="J25" s="45" t="s">
        <v>1649</v>
      </c>
      <c r="K25" s="42" t="s">
        <v>1650</v>
      </c>
      <c r="L25" s="42"/>
      <c r="M25" s="42" t="s">
        <v>1617</v>
      </c>
      <c r="N25" s="42" t="s">
        <v>1740</v>
      </c>
      <c r="O25" s="45" t="s">
        <v>1622</v>
      </c>
      <c r="P25" s="49" t="s">
        <v>1622</v>
      </c>
    </row>
    <row r="26" spans="1:16">
      <c r="A26" s="41" t="s">
        <v>1542</v>
      </c>
      <c r="B26" s="45" t="s">
        <v>1651</v>
      </c>
      <c r="C26" s="45" t="s">
        <v>1614</v>
      </c>
      <c r="D26" s="45" t="s">
        <v>1652</v>
      </c>
      <c r="E26" s="42" t="s">
        <v>1588</v>
      </c>
      <c r="F26" s="42" t="s">
        <v>1579</v>
      </c>
      <c r="G26" s="45" t="s">
        <v>1653</v>
      </c>
      <c r="H26" s="43" t="s">
        <v>1567</v>
      </c>
      <c r="I26" s="45">
        <v>39131578</v>
      </c>
      <c r="J26" s="45" t="s">
        <v>1654</v>
      </c>
      <c r="K26" s="45" t="s">
        <v>1573</v>
      </c>
      <c r="L26" s="42" t="s">
        <v>1568</v>
      </c>
      <c r="M26" s="45" t="s">
        <v>1639</v>
      </c>
      <c r="N26" s="45" t="s">
        <v>1655</v>
      </c>
      <c r="O26" s="45" t="s">
        <v>1674</v>
      </c>
      <c r="P26" s="49" t="s">
        <v>1641</v>
      </c>
    </row>
    <row r="27" spans="1:16">
      <c r="A27" s="41" t="s">
        <v>1656</v>
      </c>
      <c r="B27" s="45" t="s">
        <v>1657</v>
      </c>
      <c r="C27" s="45" t="s">
        <v>1658</v>
      </c>
      <c r="D27" s="42" t="s">
        <v>1588</v>
      </c>
      <c r="E27" s="42" t="s">
        <v>1588</v>
      </c>
      <c r="F27" s="42" t="s">
        <v>1643</v>
      </c>
      <c r="G27" s="45" t="s">
        <v>1567</v>
      </c>
      <c r="H27" s="43" t="s">
        <v>1567</v>
      </c>
      <c r="I27" s="45">
        <v>886183</v>
      </c>
      <c r="J27" s="45" t="s">
        <v>1659</v>
      </c>
      <c r="K27" s="45" t="s">
        <v>1734</v>
      </c>
      <c r="L27" s="42" t="s">
        <v>1568</v>
      </c>
      <c r="M27" s="45" t="s">
        <v>1825</v>
      </c>
      <c r="N27" s="42" t="s">
        <v>1740</v>
      </c>
      <c r="O27" s="45" t="s">
        <v>1674</v>
      </c>
      <c r="P27" s="44" t="s">
        <v>1696</v>
      </c>
    </row>
    <row r="28" spans="1:16">
      <c r="A28" s="41" t="s">
        <v>1660</v>
      </c>
      <c r="B28" s="45" t="s">
        <v>1661</v>
      </c>
      <c r="C28" s="45" t="s">
        <v>1658</v>
      </c>
      <c r="D28" s="42" t="s">
        <v>1583</v>
      </c>
      <c r="E28" s="42" t="s">
        <v>1588</v>
      </c>
      <c r="F28" s="42" t="s">
        <v>1643</v>
      </c>
      <c r="G28" s="50">
        <v>0.05</v>
      </c>
      <c r="H28" s="46" t="s">
        <v>1567</v>
      </c>
      <c r="I28" s="45">
        <v>251068</v>
      </c>
      <c r="J28" s="45" t="s">
        <v>1659</v>
      </c>
      <c r="K28" s="45" t="s">
        <v>1734</v>
      </c>
      <c r="L28" s="42" t="s">
        <v>1568</v>
      </c>
      <c r="M28" s="45" t="s">
        <v>1825</v>
      </c>
      <c r="N28" s="42" t="s">
        <v>1740</v>
      </c>
      <c r="O28" s="45" t="s">
        <v>1674</v>
      </c>
      <c r="P28" s="44" t="s">
        <v>1696</v>
      </c>
    </row>
    <row r="29" spans="1:16">
      <c r="A29" s="41" t="s">
        <v>1662</v>
      </c>
      <c r="B29" s="45" t="s">
        <v>1663</v>
      </c>
      <c r="C29" s="45" t="s">
        <v>1658</v>
      </c>
      <c r="D29" s="42" t="s">
        <v>1588</v>
      </c>
      <c r="E29" s="42" t="s">
        <v>1588</v>
      </c>
      <c r="F29" s="42" t="s">
        <v>1643</v>
      </c>
      <c r="G29" s="50">
        <v>0.01</v>
      </c>
      <c r="H29" s="46" t="s">
        <v>1567</v>
      </c>
      <c r="I29" s="45">
        <v>498871</v>
      </c>
      <c r="J29" s="45" t="s">
        <v>1659</v>
      </c>
      <c r="K29" s="45" t="s">
        <v>1734</v>
      </c>
      <c r="L29" s="42" t="s">
        <v>1568</v>
      </c>
      <c r="M29" s="45" t="s">
        <v>1825</v>
      </c>
      <c r="N29" s="42" t="s">
        <v>1740</v>
      </c>
      <c r="O29" s="45" t="s">
        <v>1674</v>
      </c>
      <c r="P29" s="44" t="s">
        <v>1696</v>
      </c>
    </row>
    <row r="30" spans="1:16">
      <c r="A30" s="41" t="s">
        <v>1664</v>
      </c>
      <c r="B30" s="45" t="s">
        <v>1665</v>
      </c>
      <c r="C30" s="45" t="s">
        <v>1658</v>
      </c>
      <c r="D30" s="42" t="s">
        <v>1583</v>
      </c>
      <c r="E30" s="42" t="s">
        <v>1588</v>
      </c>
      <c r="F30" s="42" t="s">
        <v>1643</v>
      </c>
      <c r="G30" s="45" t="s">
        <v>1567</v>
      </c>
      <c r="H30" s="46" t="s">
        <v>1567</v>
      </c>
      <c r="I30" s="45">
        <v>719745</v>
      </c>
      <c r="J30" s="45" t="s">
        <v>1659</v>
      </c>
      <c r="K30" s="45" t="s">
        <v>1734</v>
      </c>
      <c r="L30" s="42" t="s">
        <v>1568</v>
      </c>
      <c r="M30" s="45" t="s">
        <v>1825</v>
      </c>
      <c r="N30" s="42" t="s">
        <v>1740</v>
      </c>
      <c r="O30" s="45" t="s">
        <v>1674</v>
      </c>
      <c r="P30" s="44" t="s">
        <v>1696</v>
      </c>
    </row>
    <row r="31" spans="1:16">
      <c r="A31" s="41" t="s">
        <v>1666</v>
      </c>
      <c r="B31" s="45" t="s">
        <v>1667</v>
      </c>
      <c r="C31" s="45" t="s">
        <v>1658</v>
      </c>
      <c r="D31" s="42" t="s">
        <v>1564</v>
      </c>
      <c r="E31" s="42" t="s">
        <v>1668</v>
      </c>
      <c r="F31" s="42" t="s">
        <v>1565</v>
      </c>
      <c r="G31" s="287">
        <v>5.0000000000000001E-3</v>
      </c>
      <c r="H31" s="46" t="s">
        <v>1567</v>
      </c>
      <c r="I31" s="45">
        <v>554032</v>
      </c>
      <c r="J31" s="45" t="s">
        <v>1659</v>
      </c>
      <c r="K31" s="45" t="s">
        <v>1734</v>
      </c>
      <c r="L31" s="42" t="s">
        <v>1568</v>
      </c>
      <c r="M31" s="45" t="s">
        <v>1825</v>
      </c>
      <c r="N31" s="42" t="s">
        <v>1740</v>
      </c>
      <c r="O31" s="45" t="s">
        <v>1674</v>
      </c>
      <c r="P31" s="44" t="s">
        <v>1696</v>
      </c>
    </row>
    <row r="32" spans="1:16">
      <c r="A32" s="41" t="s">
        <v>1669</v>
      </c>
      <c r="B32" s="45" t="s">
        <v>1670</v>
      </c>
      <c r="C32" s="45" t="s">
        <v>1658</v>
      </c>
      <c r="D32" s="42" t="s">
        <v>1564</v>
      </c>
      <c r="E32" s="42" t="s">
        <v>1588</v>
      </c>
      <c r="F32" s="42" t="s">
        <v>1643</v>
      </c>
      <c r="G32" s="45" t="s">
        <v>1567</v>
      </c>
      <c r="H32" s="46" t="s">
        <v>1567</v>
      </c>
      <c r="I32" s="45">
        <v>441227</v>
      </c>
      <c r="J32" s="45" t="s">
        <v>1659</v>
      </c>
      <c r="K32" s="45" t="s">
        <v>1573</v>
      </c>
      <c r="L32" s="42" t="s">
        <v>1568</v>
      </c>
      <c r="M32" s="45" t="s">
        <v>1825</v>
      </c>
      <c r="N32" s="42" t="s">
        <v>1740</v>
      </c>
      <c r="O32" s="45" t="s">
        <v>1674</v>
      </c>
      <c r="P32" s="44" t="s">
        <v>1696</v>
      </c>
    </row>
    <row r="33" spans="1:16" ht="13.8" thickBot="1">
      <c r="A33" s="288" t="s">
        <v>1672</v>
      </c>
      <c r="B33" s="289" t="s">
        <v>1665</v>
      </c>
      <c r="C33" s="289" t="s">
        <v>1658</v>
      </c>
      <c r="D33" s="290" t="s">
        <v>1583</v>
      </c>
      <c r="E33" s="290" t="s">
        <v>1588</v>
      </c>
      <c r="F33" s="290" t="s">
        <v>1643</v>
      </c>
      <c r="G33" s="291">
        <v>0.01</v>
      </c>
      <c r="H33" s="292" t="s">
        <v>1567</v>
      </c>
      <c r="I33" s="289">
        <v>601021</v>
      </c>
      <c r="J33" s="289" t="s">
        <v>1659</v>
      </c>
      <c r="K33" s="289" t="s">
        <v>1734</v>
      </c>
      <c r="L33" s="290" t="s">
        <v>1568</v>
      </c>
      <c r="M33" s="289" t="s">
        <v>1825</v>
      </c>
      <c r="N33" s="290" t="s">
        <v>1740</v>
      </c>
      <c r="O33" s="289" t="s">
        <v>1674</v>
      </c>
      <c r="P33" s="293" t="s">
        <v>1696</v>
      </c>
    </row>
    <row r="34" spans="1:16" ht="13.8" thickBot="1">
      <c r="A34" s="26"/>
      <c r="B34" s="42"/>
      <c r="C34" s="42"/>
      <c r="D34" s="42"/>
      <c r="E34" s="42"/>
      <c r="F34" s="42"/>
      <c r="G34" s="42"/>
      <c r="H34" s="43"/>
      <c r="I34" s="42"/>
      <c r="J34" s="42"/>
      <c r="K34" s="42"/>
      <c r="L34" s="42"/>
      <c r="M34" s="42"/>
      <c r="N34" s="42"/>
      <c r="O34" s="42"/>
      <c r="P34" s="42"/>
    </row>
    <row r="35" spans="1:16">
      <c r="A35" s="29" t="s">
        <v>1525</v>
      </c>
      <c r="B35" s="30" t="s">
        <v>1547</v>
      </c>
      <c r="C35" s="31"/>
      <c r="D35" s="32" t="s">
        <v>1548</v>
      </c>
      <c r="E35" s="30" t="s">
        <v>1549</v>
      </c>
      <c r="F35" s="52"/>
      <c r="G35" s="52"/>
      <c r="H35" s="53"/>
      <c r="I35" s="30" t="s">
        <v>1550</v>
      </c>
      <c r="J35" s="33"/>
      <c r="K35" s="33"/>
      <c r="L35" s="33"/>
      <c r="M35" s="33"/>
      <c r="N35" s="33"/>
      <c r="O35" s="30"/>
      <c r="P35" s="34"/>
    </row>
    <row r="36" spans="1:16" ht="13.8" thickBot="1">
      <c r="A36" s="35" t="s">
        <v>1491</v>
      </c>
      <c r="B36" s="36" t="s">
        <v>1551</v>
      </c>
      <c r="C36" s="37" t="s">
        <v>1552</v>
      </c>
      <c r="D36" s="38" t="s">
        <v>1553</v>
      </c>
      <c r="E36" s="36" t="s">
        <v>1553</v>
      </c>
      <c r="F36" s="36" t="s">
        <v>1554</v>
      </c>
      <c r="G36" s="36" t="s">
        <v>1555</v>
      </c>
      <c r="H36" s="39" t="s">
        <v>1556</v>
      </c>
      <c r="I36" s="36" t="s">
        <v>1557</v>
      </c>
      <c r="J36" s="36" t="s">
        <v>1558</v>
      </c>
      <c r="K36" s="36" t="s">
        <v>1559</v>
      </c>
      <c r="L36" s="36" t="s">
        <v>1560</v>
      </c>
      <c r="M36" s="36" t="s">
        <v>1558</v>
      </c>
      <c r="N36" s="36" t="s">
        <v>1561</v>
      </c>
      <c r="O36" s="36" t="s">
        <v>1562</v>
      </c>
      <c r="P36" s="40" t="s">
        <v>1563</v>
      </c>
    </row>
    <row r="37" spans="1:16" s="59" customFormat="1" ht="15" customHeight="1">
      <c r="A37" s="54" t="s">
        <v>1496</v>
      </c>
      <c r="B37" s="55" t="s">
        <v>1570</v>
      </c>
      <c r="C37" s="55" t="s">
        <v>1571</v>
      </c>
      <c r="D37" s="55" t="s">
        <v>1564</v>
      </c>
      <c r="E37" s="55" t="s">
        <v>1564</v>
      </c>
      <c r="F37" s="55" t="s">
        <v>1565</v>
      </c>
      <c r="G37" s="55" t="s">
        <v>1600</v>
      </c>
      <c r="H37" s="56" t="s">
        <v>1673</v>
      </c>
      <c r="I37" s="55">
        <v>756374</v>
      </c>
      <c r="J37" s="55" t="s">
        <v>1812</v>
      </c>
      <c r="K37" s="57" t="s">
        <v>1813</v>
      </c>
      <c r="L37" s="55" t="s">
        <v>1568</v>
      </c>
      <c r="M37" s="55" t="s">
        <v>1574</v>
      </c>
      <c r="N37" s="55" t="s">
        <v>5088</v>
      </c>
      <c r="O37" s="55" t="s">
        <v>1575</v>
      </c>
      <c r="P37" s="58" t="s">
        <v>1576</v>
      </c>
    </row>
    <row r="38" spans="1:16">
      <c r="A38" s="60" t="s">
        <v>1507</v>
      </c>
      <c r="B38" s="45" t="s">
        <v>1826</v>
      </c>
      <c r="C38" s="45" t="s">
        <v>1827</v>
      </c>
      <c r="D38" s="45" t="s">
        <v>1564</v>
      </c>
      <c r="E38" s="45" t="s">
        <v>1583</v>
      </c>
      <c r="F38" s="42" t="s">
        <v>1579</v>
      </c>
      <c r="G38" s="45"/>
      <c r="H38" s="46" t="s">
        <v>1828</v>
      </c>
      <c r="I38" s="45">
        <v>963248</v>
      </c>
      <c r="J38" s="45" t="s">
        <v>1829</v>
      </c>
      <c r="K38" s="45" t="s">
        <v>1590</v>
      </c>
      <c r="L38" s="42" t="s">
        <v>1824</v>
      </c>
      <c r="M38" s="45" t="s">
        <v>1825</v>
      </c>
      <c r="N38" s="45" t="s">
        <v>1599</v>
      </c>
      <c r="O38" s="42" t="s">
        <v>1674</v>
      </c>
      <c r="P38" s="44" t="s">
        <v>1612</v>
      </c>
    </row>
    <row r="39" spans="1:16">
      <c r="A39" s="60" t="s">
        <v>1523</v>
      </c>
      <c r="B39" s="42" t="s">
        <v>1570</v>
      </c>
      <c r="C39" s="42"/>
      <c r="D39" s="42" t="s">
        <v>1598</v>
      </c>
      <c r="E39" s="42" t="s">
        <v>1598</v>
      </c>
      <c r="F39" s="42" t="s">
        <v>1565</v>
      </c>
      <c r="G39" s="42" t="s">
        <v>1697</v>
      </c>
      <c r="H39" s="43" t="s">
        <v>1567</v>
      </c>
      <c r="I39" s="42">
        <v>868969</v>
      </c>
      <c r="J39" s="42" t="s">
        <v>1572</v>
      </c>
      <c r="K39" s="42" t="s">
        <v>1590</v>
      </c>
      <c r="L39" s="42" t="s">
        <v>13</v>
      </c>
      <c r="M39" s="42" t="s">
        <v>1739</v>
      </c>
      <c r="N39" s="42" t="s">
        <v>1740</v>
      </c>
      <c r="O39" s="42" t="s">
        <v>1674</v>
      </c>
      <c r="P39" s="44" t="s">
        <v>1604</v>
      </c>
    </row>
    <row r="40" spans="1:16">
      <c r="A40" s="60" t="s">
        <v>1528</v>
      </c>
      <c r="B40" s="42" t="s">
        <v>1570</v>
      </c>
      <c r="C40" s="42" t="s">
        <v>1633</v>
      </c>
      <c r="D40" s="42" t="s">
        <v>1564</v>
      </c>
      <c r="E40" s="42" t="s">
        <v>1583</v>
      </c>
      <c r="F40" s="42" t="s">
        <v>1565</v>
      </c>
      <c r="G40" s="42" t="s">
        <v>1566</v>
      </c>
      <c r="H40" s="43" t="s">
        <v>1567</v>
      </c>
      <c r="I40" s="42">
        <v>881666</v>
      </c>
      <c r="J40" s="42" t="s">
        <v>1675</v>
      </c>
      <c r="K40" s="42" t="s">
        <v>1734</v>
      </c>
      <c r="L40" s="42" t="s">
        <v>1568</v>
      </c>
      <c r="M40" s="42" t="s">
        <v>1739</v>
      </c>
      <c r="N40" s="42" t="s">
        <v>1740</v>
      </c>
      <c r="O40" s="42" t="s">
        <v>1742</v>
      </c>
      <c r="P40" s="44" t="s">
        <v>1576</v>
      </c>
    </row>
    <row r="41" spans="1:16">
      <c r="A41" s="60" t="s">
        <v>1539</v>
      </c>
      <c r="B41" s="42" t="s">
        <v>1644</v>
      </c>
      <c r="C41" s="42" t="s">
        <v>1645</v>
      </c>
      <c r="D41" s="42" t="s">
        <v>1598</v>
      </c>
      <c r="E41" s="42" t="s">
        <v>1598</v>
      </c>
      <c r="F41" s="42" t="s">
        <v>1646</v>
      </c>
      <c r="G41" s="42" t="s">
        <v>1647</v>
      </c>
      <c r="H41" s="43" t="s">
        <v>1648</v>
      </c>
      <c r="I41" s="42">
        <v>670739</v>
      </c>
      <c r="J41" s="42" t="s">
        <v>1649</v>
      </c>
      <c r="K41" s="42" t="s">
        <v>1650</v>
      </c>
      <c r="L41" s="42"/>
      <c r="M41" s="42" t="s">
        <v>1617</v>
      </c>
      <c r="N41" s="42" t="s">
        <v>1740</v>
      </c>
      <c r="O41" s="42" t="s">
        <v>1622</v>
      </c>
      <c r="P41" s="44" t="s">
        <v>1622</v>
      </c>
    </row>
    <row r="42" spans="1:16" ht="13.8" thickBot="1">
      <c r="A42" s="41" t="s">
        <v>1671</v>
      </c>
      <c r="B42" s="45" t="s">
        <v>1570</v>
      </c>
      <c r="C42" s="45" t="s">
        <v>1658</v>
      </c>
      <c r="D42" s="42" t="s">
        <v>1564</v>
      </c>
      <c r="E42" s="42" t="s">
        <v>1668</v>
      </c>
      <c r="F42" s="42" t="s">
        <v>1565</v>
      </c>
      <c r="G42" s="50">
        <v>0.01</v>
      </c>
      <c r="H42" s="46" t="s">
        <v>1567</v>
      </c>
      <c r="I42" s="45">
        <v>901168</v>
      </c>
      <c r="J42" s="45" t="s">
        <v>1659</v>
      </c>
      <c r="K42" s="45" t="s">
        <v>1734</v>
      </c>
      <c r="L42" s="42" t="s">
        <v>1568</v>
      </c>
      <c r="M42" s="45" t="s">
        <v>1825</v>
      </c>
      <c r="N42" s="42" t="s">
        <v>1740</v>
      </c>
      <c r="O42" s="45" t="s">
        <v>1674</v>
      </c>
      <c r="P42" s="44" t="s">
        <v>1696</v>
      </c>
    </row>
    <row r="43" spans="1:16" ht="13.8" thickBot="1">
      <c r="A43" s="63"/>
      <c r="B43" s="66"/>
      <c r="C43" s="66"/>
      <c r="D43" s="213"/>
      <c r="E43" s="213"/>
      <c r="F43" s="213"/>
      <c r="G43" s="214"/>
      <c r="H43" s="215"/>
      <c r="I43" s="66"/>
      <c r="J43" s="66"/>
      <c r="K43" s="66"/>
      <c r="L43" s="213"/>
      <c r="M43" s="66"/>
      <c r="N43" s="213"/>
      <c r="O43" s="66"/>
      <c r="P43" s="216"/>
    </row>
    <row r="44" spans="1:16">
      <c r="A44" s="35" t="s">
        <v>4895</v>
      </c>
      <c r="B44" s="36" t="s">
        <v>1547</v>
      </c>
      <c r="C44" s="37"/>
      <c r="D44" s="38" t="s">
        <v>1548</v>
      </c>
      <c r="E44" s="36" t="s">
        <v>1549</v>
      </c>
      <c r="F44" s="211"/>
      <c r="G44" s="211"/>
      <c r="H44" s="212"/>
      <c r="I44" s="36" t="s">
        <v>1550</v>
      </c>
      <c r="J44" s="26"/>
      <c r="K44" s="26"/>
      <c r="L44" s="26"/>
      <c r="M44" s="26"/>
      <c r="N44" s="26"/>
      <c r="O44" s="36"/>
      <c r="P44" s="40"/>
    </row>
    <row r="45" spans="1:16" ht="13.8" thickBot="1">
      <c r="A45" s="35" t="s">
        <v>1491</v>
      </c>
      <c r="B45" s="36" t="s">
        <v>1551</v>
      </c>
      <c r="C45" s="37" t="s">
        <v>1552</v>
      </c>
      <c r="D45" s="38" t="s">
        <v>1553</v>
      </c>
      <c r="E45" s="36" t="s">
        <v>1553</v>
      </c>
      <c r="F45" s="36" t="s">
        <v>1554</v>
      </c>
      <c r="G45" s="36" t="s">
        <v>1555</v>
      </c>
      <c r="H45" s="39" t="s">
        <v>1556</v>
      </c>
      <c r="I45" s="36" t="s">
        <v>1557</v>
      </c>
      <c r="J45" s="36" t="s">
        <v>1558</v>
      </c>
      <c r="K45" s="36" t="s">
        <v>1559</v>
      </c>
      <c r="L45" s="36" t="s">
        <v>1560</v>
      </c>
      <c r="M45" s="36" t="s">
        <v>1558</v>
      </c>
      <c r="N45" s="36" t="s">
        <v>1561</v>
      </c>
      <c r="O45" s="36" t="s">
        <v>1562</v>
      </c>
      <c r="P45" s="40" t="s">
        <v>1563</v>
      </c>
    </row>
    <row r="46" spans="1:16" s="59" customFormat="1">
      <c r="A46" s="54" t="s">
        <v>1705</v>
      </c>
      <c r="B46" s="55" t="s">
        <v>1707</v>
      </c>
      <c r="C46" s="55" t="s">
        <v>1708</v>
      </c>
      <c r="D46" s="55" t="s">
        <v>1709</v>
      </c>
      <c r="E46" s="55" t="s">
        <v>1709</v>
      </c>
      <c r="F46" s="55" t="s">
        <v>1565</v>
      </c>
      <c r="G46" s="55" t="s">
        <v>1566</v>
      </c>
      <c r="H46" s="56" t="s">
        <v>1567</v>
      </c>
      <c r="I46" s="55">
        <v>1395045</v>
      </c>
      <c r="J46" s="55" t="s">
        <v>1710</v>
      </c>
      <c r="K46" s="57" t="s">
        <v>1734</v>
      </c>
      <c r="L46" s="55" t="s">
        <v>1568</v>
      </c>
      <c r="M46" s="55" t="s">
        <v>1711</v>
      </c>
      <c r="N46" s="55" t="s">
        <v>1740</v>
      </c>
      <c r="O46" s="55" t="s">
        <v>1674</v>
      </c>
      <c r="P46" s="58" t="s">
        <v>1712</v>
      </c>
    </row>
    <row r="47" spans="1:16">
      <c r="A47" s="60" t="s">
        <v>1528</v>
      </c>
      <c r="B47" s="42" t="s">
        <v>1570</v>
      </c>
      <c r="C47" s="42" t="s">
        <v>1633</v>
      </c>
      <c r="D47" s="42" t="s">
        <v>1564</v>
      </c>
      <c r="E47" s="42" t="s">
        <v>1583</v>
      </c>
      <c r="F47" s="42" t="s">
        <v>1565</v>
      </c>
      <c r="G47" s="42" t="s">
        <v>1566</v>
      </c>
      <c r="H47" s="43" t="s">
        <v>1567</v>
      </c>
      <c r="I47" s="42">
        <v>881666</v>
      </c>
      <c r="J47" s="42" t="s">
        <v>1675</v>
      </c>
      <c r="K47" s="45" t="s">
        <v>1734</v>
      </c>
      <c r="L47" s="42" t="s">
        <v>1568</v>
      </c>
      <c r="M47" s="42" t="s">
        <v>1739</v>
      </c>
      <c r="N47" s="42" t="s">
        <v>1740</v>
      </c>
      <c r="O47" s="42" t="s">
        <v>1742</v>
      </c>
      <c r="P47" s="44" t="s">
        <v>1576</v>
      </c>
    </row>
    <row r="48" spans="1:16" ht="13.8" thickBot="1">
      <c r="A48" s="41" t="s">
        <v>1671</v>
      </c>
      <c r="B48" s="45" t="s">
        <v>1570</v>
      </c>
      <c r="C48" s="45" t="s">
        <v>1658</v>
      </c>
      <c r="D48" s="42" t="s">
        <v>1564</v>
      </c>
      <c r="E48" s="42" t="s">
        <v>1668</v>
      </c>
      <c r="F48" s="42" t="s">
        <v>1565</v>
      </c>
      <c r="G48" s="50">
        <v>0.01</v>
      </c>
      <c r="H48" s="46" t="s">
        <v>1567</v>
      </c>
      <c r="I48" s="45">
        <v>901168</v>
      </c>
      <c r="J48" s="45" t="s">
        <v>1659</v>
      </c>
      <c r="K48" s="45" t="s">
        <v>1734</v>
      </c>
      <c r="L48" s="42" t="s">
        <v>1568</v>
      </c>
      <c r="M48" s="45" t="s">
        <v>1825</v>
      </c>
      <c r="N48" s="42" t="s">
        <v>1740</v>
      </c>
      <c r="O48" s="45" t="s">
        <v>1674</v>
      </c>
      <c r="P48" s="44" t="s">
        <v>1696</v>
      </c>
    </row>
    <row r="49" spans="1:16" ht="13.8" thickBot="1">
      <c r="A49" s="63"/>
      <c r="B49" s="64"/>
      <c r="C49" s="64"/>
      <c r="D49" s="64"/>
      <c r="E49" s="64"/>
      <c r="F49" s="64"/>
      <c r="G49" s="64"/>
      <c r="H49" s="65"/>
      <c r="I49" s="64"/>
      <c r="J49" s="64"/>
      <c r="K49" s="64"/>
      <c r="L49" s="64"/>
      <c r="M49" s="64"/>
      <c r="N49" s="64"/>
      <c r="O49" s="64"/>
      <c r="P49" s="67"/>
    </row>
    <row r="50" spans="1:16">
      <c r="A50" s="35" t="s">
        <v>1811</v>
      </c>
      <c r="B50" s="36" t="s">
        <v>1547</v>
      </c>
      <c r="C50" s="37"/>
      <c r="D50" s="38" t="s">
        <v>1548</v>
      </c>
      <c r="E50" s="36" t="s">
        <v>1549</v>
      </c>
      <c r="F50" s="211"/>
      <c r="G50" s="211"/>
      <c r="H50" s="212"/>
      <c r="I50" s="36" t="s">
        <v>1550</v>
      </c>
      <c r="J50" s="26"/>
      <c r="K50" s="26"/>
      <c r="L50" s="26"/>
      <c r="M50" s="26"/>
      <c r="N50" s="26"/>
      <c r="O50" s="36"/>
      <c r="P50" s="40"/>
    </row>
    <row r="51" spans="1:16" ht="13.8" thickBot="1">
      <c r="A51" s="35" t="s">
        <v>1491</v>
      </c>
      <c r="B51" s="36" t="s">
        <v>1551</v>
      </c>
      <c r="C51" s="37" t="s">
        <v>1552</v>
      </c>
      <c r="D51" s="38" t="s">
        <v>1553</v>
      </c>
      <c r="E51" s="36" t="s">
        <v>1553</v>
      </c>
      <c r="F51" s="36" t="s">
        <v>1554</v>
      </c>
      <c r="G51" s="36" t="s">
        <v>1555</v>
      </c>
      <c r="H51" s="39" t="s">
        <v>1556</v>
      </c>
      <c r="I51" s="36" t="s">
        <v>1557</v>
      </c>
      <c r="J51" s="36" t="s">
        <v>1558</v>
      </c>
      <c r="K51" s="36" t="s">
        <v>1559</v>
      </c>
      <c r="L51" s="36" t="s">
        <v>1560</v>
      </c>
      <c r="M51" s="36" t="s">
        <v>1558</v>
      </c>
      <c r="N51" s="36" t="s">
        <v>1561</v>
      </c>
      <c r="O51" s="36" t="s">
        <v>1562</v>
      </c>
      <c r="P51" s="40" t="s">
        <v>1563</v>
      </c>
    </row>
    <row r="52" spans="1:16" s="68" customFormat="1" ht="13.8" thickBot="1">
      <c r="A52" s="63" t="s">
        <v>1528</v>
      </c>
      <c r="B52" s="64" t="s">
        <v>1570</v>
      </c>
      <c r="C52" s="64" t="s">
        <v>1633</v>
      </c>
      <c r="D52" s="64" t="s">
        <v>1564</v>
      </c>
      <c r="E52" s="64" t="s">
        <v>1583</v>
      </c>
      <c r="F52" s="64" t="s">
        <v>1565</v>
      </c>
      <c r="G52" s="64" t="s">
        <v>1566</v>
      </c>
      <c r="H52" s="65" t="s">
        <v>1567</v>
      </c>
      <c r="I52" s="64">
        <v>881666</v>
      </c>
      <c r="J52" s="64" t="s">
        <v>1675</v>
      </c>
      <c r="K52" s="66" t="s">
        <v>1734</v>
      </c>
      <c r="L52" s="64" t="s">
        <v>1568</v>
      </c>
      <c r="M52" s="64" t="s">
        <v>1739</v>
      </c>
      <c r="N52" s="64" t="s">
        <v>1740</v>
      </c>
      <c r="O52" s="64" t="s">
        <v>1742</v>
      </c>
      <c r="P52" s="67" t="s">
        <v>1576</v>
      </c>
    </row>
    <row r="53" spans="1:16" ht="13.8" thickBot="1">
      <c r="H53" s="69"/>
    </row>
    <row r="54" spans="1:16">
      <c r="A54" s="29" t="s">
        <v>4894</v>
      </c>
      <c r="B54" s="30" t="s">
        <v>1547</v>
      </c>
      <c r="C54" s="31"/>
      <c r="D54" s="32" t="s">
        <v>1548</v>
      </c>
      <c r="E54" s="30" t="s">
        <v>1549</v>
      </c>
      <c r="F54" s="52"/>
      <c r="G54" s="52"/>
      <c r="H54" s="53"/>
      <c r="I54" s="30" t="s">
        <v>1550</v>
      </c>
      <c r="J54" s="33"/>
      <c r="K54" s="33"/>
      <c r="L54" s="33"/>
      <c r="M54" s="33"/>
      <c r="N54" s="33"/>
      <c r="O54" s="30"/>
      <c r="P54" s="34"/>
    </row>
    <row r="55" spans="1:16" ht="13.8" thickBot="1">
      <c r="A55" s="218" t="s">
        <v>1491</v>
      </c>
      <c r="B55" s="219" t="s">
        <v>1551</v>
      </c>
      <c r="C55" s="220" t="s">
        <v>1552</v>
      </c>
      <c r="D55" s="221" t="s">
        <v>1553</v>
      </c>
      <c r="E55" s="219" t="s">
        <v>1553</v>
      </c>
      <c r="F55" s="219" t="s">
        <v>1554</v>
      </c>
      <c r="G55" s="219" t="s">
        <v>1555</v>
      </c>
      <c r="H55" s="222" t="s">
        <v>1556</v>
      </c>
      <c r="I55" s="219" t="s">
        <v>1557</v>
      </c>
      <c r="J55" s="219" t="s">
        <v>1558</v>
      </c>
      <c r="K55" s="219" t="s">
        <v>1559</v>
      </c>
      <c r="L55" s="219" t="s">
        <v>1560</v>
      </c>
      <c r="M55" s="219" t="s">
        <v>1558</v>
      </c>
      <c r="N55" s="219" t="s">
        <v>1561</v>
      </c>
      <c r="O55" s="219" t="s">
        <v>1562</v>
      </c>
      <c r="P55" s="223" t="s">
        <v>1563</v>
      </c>
    </row>
    <row r="56" spans="1:16" s="68" customFormat="1" ht="13.8" thickBot="1">
      <c r="A56" s="63" t="s">
        <v>1539</v>
      </c>
      <c r="B56" s="64" t="s">
        <v>1644</v>
      </c>
      <c r="C56" s="64" t="s">
        <v>1645</v>
      </c>
      <c r="D56" s="64" t="s">
        <v>1598</v>
      </c>
      <c r="E56" s="64" t="s">
        <v>1598</v>
      </c>
      <c r="F56" s="64" t="s">
        <v>1646</v>
      </c>
      <c r="G56" s="64" t="s">
        <v>1647</v>
      </c>
      <c r="H56" s="65" t="s">
        <v>1648</v>
      </c>
      <c r="I56" s="64">
        <v>670739</v>
      </c>
      <c r="J56" s="64" t="s">
        <v>1649</v>
      </c>
      <c r="K56" s="66" t="s">
        <v>1650</v>
      </c>
      <c r="L56" s="64"/>
      <c r="M56" s="64" t="s">
        <v>1617</v>
      </c>
      <c r="N56" s="64" t="s">
        <v>1740</v>
      </c>
      <c r="O56" s="64" t="s">
        <v>1622</v>
      </c>
      <c r="P56" s="67" t="s">
        <v>1622</v>
      </c>
    </row>
    <row r="57" spans="1:16" ht="13.8" thickBot="1">
      <c r="A57" s="61"/>
      <c r="B57" s="26"/>
      <c r="C57" s="26"/>
      <c r="D57" s="26"/>
      <c r="E57" s="26"/>
      <c r="F57" s="26"/>
      <c r="G57" s="26"/>
      <c r="H57" s="217"/>
      <c r="I57" s="26"/>
      <c r="J57" s="26"/>
      <c r="K57" s="45"/>
      <c r="L57" s="26"/>
      <c r="M57" s="26"/>
      <c r="N57" s="26"/>
      <c r="O57" s="26"/>
      <c r="P57" s="62"/>
    </row>
    <row r="58" spans="1:16">
      <c r="A58" s="29" t="s">
        <v>4893</v>
      </c>
      <c r="B58" s="30" t="s">
        <v>1547</v>
      </c>
      <c r="C58" s="31"/>
      <c r="D58" s="32" t="s">
        <v>1548</v>
      </c>
      <c r="E58" s="30" t="s">
        <v>1549</v>
      </c>
      <c r="F58" s="52"/>
      <c r="G58" s="52"/>
      <c r="H58" s="53"/>
      <c r="I58" s="30" t="s">
        <v>1550</v>
      </c>
      <c r="J58" s="33"/>
      <c r="K58" s="33"/>
      <c r="L58" s="33"/>
      <c r="M58" s="33"/>
      <c r="N58" s="33"/>
      <c r="O58" s="30"/>
      <c r="P58" s="34"/>
    </row>
    <row r="59" spans="1:16" ht="13.8" thickBot="1">
      <c r="A59" s="218" t="s">
        <v>1491</v>
      </c>
      <c r="B59" s="219" t="s">
        <v>1551</v>
      </c>
      <c r="C59" s="220" t="s">
        <v>1552</v>
      </c>
      <c r="D59" s="221" t="s">
        <v>1553</v>
      </c>
      <c r="E59" s="219" t="s">
        <v>1553</v>
      </c>
      <c r="F59" s="219" t="s">
        <v>1554</v>
      </c>
      <c r="G59" s="219" t="s">
        <v>1555</v>
      </c>
      <c r="H59" s="222" t="s">
        <v>1556</v>
      </c>
      <c r="I59" s="219" t="s">
        <v>1557</v>
      </c>
      <c r="J59" s="219" t="s">
        <v>1558</v>
      </c>
      <c r="K59" s="219" t="s">
        <v>1559</v>
      </c>
      <c r="L59" s="219" t="s">
        <v>1560</v>
      </c>
      <c r="M59" s="219" t="s">
        <v>1558</v>
      </c>
      <c r="N59" s="219" t="s">
        <v>1561</v>
      </c>
      <c r="O59" s="219" t="s">
        <v>1562</v>
      </c>
      <c r="P59" s="223" t="s">
        <v>1563</v>
      </c>
    </row>
    <row r="60" spans="1:16" s="68" customFormat="1" ht="13.8" thickBot="1">
      <c r="A60" s="63" t="s">
        <v>1499</v>
      </c>
      <c r="B60" s="64" t="s">
        <v>1676</v>
      </c>
      <c r="C60" s="64" t="s">
        <v>1593</v>
      </c>
      <c r="D60" s="64" t="s">
        <v>1677</v>
      </c>
      <c r="E60" s="64" t="s">
        <v>1678</v>
      </c>
      <c r="F60" s="64" t="s">
        <v>1679</v>
      </c>
      <c r="G60" s="64" t="s">
        <v>1680</v>
      </c>
      <c r="H60" s="65" t="s">
        <v>1567</v>
      </c>
      <c r="I60" s="64">
        <v>2018371</v>
      </c>
      <c r="J60" s="64" t="s">
        <v>1580</v>
      </c>
      <c r="K60" s="66" t="s">
        <v>1734</v>
      </c>
      <c r="L60" s="64" t="s">
        <v>1568</v>
      </c>
      <c r="M60" s="64" t="s">
        <v>1681</v>
      </c>
      <c r="N60" s="64" t="s">
        <v>1740</v>
      </c>
      <c r="O60" s="64" t="s">
        <v>1818</v>
      </c>
      <c r="P60" s="67" t="s">
        <v>1819</v>
      </c>
    </row>
    <row r="61" spans="1:16">
      <c r="H61" s="69"/>
    </row>
    <row r="62" spans="1:16">
      <c r="H62" s="69"/>
    </row>
    <row r="63" spans="1:16">
      <c r="H63" s="69"/>
    </row>
    <row r="64" spans="1:16">
      <c r="H64" s="69"/>
    </row>
    <row r="65" spans="8:8">
      <c r="H65" s="69"/>
    </row>
    <row r="66" spans="8:8">
      <c r="H66" s="69"/>
    </row>
    <row r="67" spans="8:8">
      <c r="H67" s="69"/>
    </row>
    <row r="68" spans="8:8">
      <c r="H68" s="69"/>
    </row>
    <row r="69" spans="8:8">
      <c r="H69" s="69"/>
    </row>
    <row r="70" spans="8:8">
      <c r="H70" s="69"/>
    </row>
    <row r="71" spans="8:8">
      <c r="H71" s="69"/>
    </row>
    <row r="72" spans="8:8">
      <c r="H72" s="69"/>
    </row>
    <row r="73" spans="8:8">
      <c r="H73" s="69"/>
    </row>
    <row r="74" spans="8:8">
      <c r="H74" s="69"/>
    </row>
    <row r="75" spans="8:8">
      <c r="H75" s="69"/>
    </row>
    <row r="76" spans="8:8">
      <c r="H76" s="69"/>
    </row>
    <row r="77" spans="8:8">
      <c r="H77" s="69"/>
    </row>
    <row r="78" spans="8:8">
      <c r="H78" s="69"/>
    </row>
    <row r="79" spans="8:8">
      <c r="H79" s="69"/>
    </row>
    <row r="80" spans="8:8">
      <c r="H80" s="69"/>
    </row>
    <row r="81" spans="8:8">
      <c r="H81" s="69"/>
    </row>
    <row r="82" spans="8:8">
      <c r="H82" s="69"/>
    </row>
    <row r="83" spans="8:8">
      <c r="H83" s="69"/>
    </row>
    <row r="84" spans="8:8">
      <c r="H84" s="69"/>
    </row>
    <row r="85" spans="8:8">
      <c r="H85" s="69"/>
    </row>
    <row r="86" spans="8:8">
      <c r="H86" s="69"/>
    </row>
    <row r="87" spans="8:8">
      <c r="H87" s="69"/>
    </row>
    <row r="88" spans="8:8">
      <c r="H88" s="69"/>
    </row>
    <row r="89" spans="8:8">
      <c r="H89" s="69"/>
    </row>
    <row r="90" spans="8:8">
      <c r="H90" s="69"/>
    </row>
    <row r="91" spans="8:8">
      <c r="H91" s="69"/>
    </row>
    <row r="92" spans="8:8">
      <c r="H92" s="69"/>
    </row>
  </sheetData>
  <mergeCells count="2">
    <mergeCell ref="E4:H4"/>
    <mergeCell ref="A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6BF71-9858-4EAC-AB0E-C94E46828292}">
  <dimension ref="A1:AL53"/>
  <sheetViews>
    <sheetView workbookViewId="0">
      <pane xSplit="1" topLeftCell="B1" activePane="topRight" state="frozen"/>
      <selection pane="topRight"/>
    </sheetView>
  </sheetViews>
  <sheetFormatPr defaultColWidth="8.77734375" defaultRowHeight="13.2"/>
  <cols>
    <col min="1" max="1" width="15.6640625" style="21" customWidth="1"/>
    <col min="2" max="2" width="10.88671875" style="21" bestFit="1" customWidth="1"/>
    <col min="3" max="3" width="13.21875" style="323" bestFit="1" customWidth="1"/>
    <col min="4" max="4" width="5.5546875" style="323" bestFit="1" customWidth="1"/>
    <col min="5" max="5" width="7.21875" style="323" bestFit="1" customWidth="1"/>
    <col min="6" max="7" width="4.44140625" style="323" bestFit="1" customWidth="1"/>
    <col min="8" max="8" width="5.44140625" style="323" bestFit="1" customWidth="1"/>
    <col min="9" max="9" width="5.5546875" style="323" bestFit="1" customWidth="1"/>
    <col min="10" max="10" width="7.21875" style="323" bestFit="1" customWidth="1"/>
    <col min="11" max="11" width="4.5546875" style="323" bestFit="1" customWidth="1"/>
    <col min="12" max="12" width="4.44140625" style="21" bestFit="1" customWidth="1"/>
    <col min="13" max="13" width="6" style="21" bestFit="1" customWidth="1"/>
    <col min="14" max="14" width="5.5546875" style="323" bestFit="1" customWidth="1"/>
    <col min="15" max="15" width="7.21875" style="323" bestFit="1" customWidth="1"/>
    <col min="16" max="16" width="4.44140625" style="323" bestFit="1" customWidth="1"/>
    <col min="17" max="17" width="4.44140625" style="21" bestFit="1" customWidth="1"/>
    <col min="18" max="18" width="4.5546875" style="21" bestFit="1" customWidth="1"/>
    <col min="19" max="19" width="6.44140625" style="323" bestFit="1" customWidth="1"/>
    <col min="20" max="20" width="7.21875" style="323" bestFit="1" customWidth="1"/>
    <col min="21" max="22" width="5.44140625" style="323" bestFit="1" customWidth="1"/>
    <col min="23" max="23" width="6.44140625" style="323" bestFit="1" customWidth="1"/>
    <col min="24" max="24" width="5.5546875" style="323" bestFit="1" customWidth="1"/>
    <col min="25" max="25" width="7.21875" style="323" bestFit="1" customWidth="1"/>
    <col min="26" max="26" width="5.44140625" style="323" bestFit="1" customWidth="1"/>
    <col min="27" max="27" width="4.44140625" style="323" bestFit="1" customWidth="1"/>
    <col min="28" max="28" width="5.44140625" style="323" bestFit="1" customWidth="1"/>
    <col min="29" max="29" width="5.5546875" style="323" bestFit="1" customWidth="1"/>
    <col min="30" max="30" width="7.21875" style="323" bestFit="1" customWidth="1"/>
    <col min="31" max="31" width="3.44140625" style="323" bestFit="1" customWidth="1"/>
    <col min="32" max="32" width="4.44140625" style="323" bestFit="1" customWidth="1"/>
    <col min="33" max="33" width="4.5546875" style="323" bestFit="1" customWidth="1"/>
    <col min="34" max="34" width="5.5546875" style="323" bestFit="1" customWidth="1"/>
    <col min="35" max="35" width="7.21875" style="323" bestFit="1" customWidth="1"/>
    <col min="36" max="36" width="3.44140625" style="323" bestFit="1" customWidth="1"/>
    <col min="37" max="38" width="5.44140625" style="323" bestFit="1" customWidth="1"/>
    <col min="39" max="16384" width="8.77734375" style="21"/>
  </cols>
  <sheetData>
    <row r="1" spans="1:38" ht="13.8">
      <c r="A1" s="25" t="s">
        <v>5335</v>
      </c>
    </row>
    <row r="2" spans="1:38" ht="27" customHeight="1">
      <c r="A2" s="725" t="s">
        <v>5091</v>
      </c>
      <c r="B2" s="725"/>
      <c r="C2" s="725"/>
      <c r="D2" s="725"/>
      <c r="E2" s="725"/>
      <c r="F2" s="725"/>
      <c r="G2" s="725"/>
      <c r="H2" s="725"/>
      <c r="I2" s="725"/>
      <c r="J2" s="725"/>
      <c r="K2" s="725"/>
      <c r="L2" s="725"/>
      <c r="M2" s="725"/>
      <c r="N2" s="725"/>
      <c r="O2" s="725"/>
      <c r="P2" s="725"/>
      <c r="Q2" s="725"/>
      <c r="R2" s="725"/>
      <c r="S2" s="725"/>
      <c r="T2" s="725"/>
      <c r="U2" s="725"/>
      <c r="V2" s="725"/>
      <c r="W2" s="725"/>
      <c r="X2" s="725"/>
      <c r="Y2" s="725"/>
    </row>
    <row r="3" spans="1:38" ht="13.8" thickBot="1">
      <c r="A3" s="23"/>
    </row>
    <row r="4" spans="1:38" ht="16.2" thickBot="1">
      <c r="A4" s="70" t="s">
        <v>31</v>
      </c>
      <c r="B4" s="713" t="s">
        <v>1682</v>
      </c>
      <c r="C4" s="714"/>
      <c r="D4" s="722" t="s">
        <v>1814</v>
      </c>
      <c r="E4" s="723"/>
      <c r="F4" s="723"/>
      <c r="G4" s="723"/>
      <c r="H4" s="724"/>
      <c r="I4" s="713" t="s">
        <v>1815</v>
      </c>
      <c r="J4" s="715"/>
      <c r="K4" s="715"/>
      <c r="L4" s="715"/>
      <c r="M4" s="714"/>
      <c r="N4" s="713" t="s">
        <v>1683</v>
      </c>
      <c r="O4" s="715"/>
      <c r="P4" s="715"/>
      <c r="Q4" s="715"/>
      <c r="R4" s="714"/>
      <c r="S4" s="716" t="s">
        <v>1684</v>
      </c>
      <c r="T4" s="717"/>
      <c r="U4" s="717"/>
      <c r="V4" s="717"/>
      <c r="W4" s="718"/>
      <c r="X4" s="719" t="s">
        <v>1685</v>
      </c>
      <c r="Y4" s="720"/>
      <c r="Z4" s="720"/>
      <c r="AA4" s="720"/>
      <c r="AB4" s="721"/>
      <c r="AC4" s="719" t="s">
        <v>1774</v>
      </c>
      <c r="AD4" s="720"/>
      <c r="AE4" s="720"/>
      <c r="AF4" s="720"/>
      <c r="AG4" s="721"/>
      <c r="AH4" s="719" t="s">
        <v>1686</v>
      </c>
      <c r="AI4" s="720"/>
      <c r="AJ4" s="720"/>
      <c r="AK4" s="720"/>
      <c r="AL4" s="721"/>
    </row>
    <row r="5" spans="1:38" ht="13.8" thickBot="1">
      <c r="A5" s="71" t="s">
        <v>1491</v>
      </c>
      <c r="B5" s="71" t="s">
        <v>1687</v>
      </c>
      <c r="C5" s="99" t="s">
        <v>1688</v>
      </c>
      <c r="D5" s="100" t="s">
        <v>1689</v>
      </c>
      <c r="E5" s="99" t="s">
        <v>1690</v>
      </c>
      <c r="F5" s="99" t="s">
        <v>1691</v>
      </c>
      <c r="G5" s="99" t="s">
        <v>1692</v>
      </c>
      <c r="H5" s="103" t="s">
        <v>1693</v>
      </c>
      <c r="I5" s="100" t="s">
        <v>1689</v>
      </c>
      <c r="J5" s="99" t="s">
        <v>1690</v>
      </c>
      <c r="K5" s="99" t="s">
        <v>1691</v>
      </c>
      <c r="L5" s="101" t="s">
        <v>1692</v>
      </c>
      <c r="M5" s="102" t="s">
        <v>1693</v>
      </c>
      <c r="N5" s="100" t="s">
        <v>1689</v>
      </c>
      <c r="O5" s="99" t="s">
        <v>1690</v>
      </c>
      <c r="P5" s="99" t="s">
        <v>1691</v>
      </c>
      <c r="Q5" s="101" t="s">
        <v>1692</v>
      </c>
      <c r="R5" s="102" t="s">
        <v>1693</v>
      </c>
      <c r="S5" s="100" t="s">
        <v>1689</v>
      </c>
      <c r="T5" s="99" t="s">
        <v>1690</v>
      </c>
      <c r="U5" s="99" t="s">
        <v>1691</v>
      </c>
      <c r="V5" s="99" t="s">
        <v>1692</v>
      </c>
      <c r="W5" s="103" t="s">
        <v>1693</v>
      </c>
      <c r="X5" s="100" t="s">
        <v>1689</v>
      </c>
      <c r="Y5" s="99" t="s">
        <v>1690</v>
      </c>
      <c r="Z5" s="99" t="s">
        <v>1691</v>
      </c>
      <c r="AA5" s="99" t="s">
        <v>1692</v>
      </c>
      <c r="AB5" s="103" t="s">
        <v>1693</v>
      </c>
      <c r="AC5" s="100" t="s">
        <v>1689</v>
      </c>
      <c r="AD5" s="99" t="s">
        <v>1690</v>
      </c>
      <c r="AE5" s="99" t="s">
        <v>1691</v>
      </c>
      <c r="AF5" s="99" t="s">
        <v>1692</v>
      </c>
      <c r="AG5" s="103" t="s">
        <v>1693</v>
      </c>
      <c r="AH5" s="100" t="s">
        <v>1689</v>
      </c>
      <c r="AI5" s="99" t="s">
        <v>1690</v>
      </c>
      <c r="AJ5" s="99" t="s">
        <v>1691</v>
      </c>
      <c r="AK5" s="99" t="s">
        <v>1692</v>
      </c>
      <c r="AL5" s="103" t="s">
        <v>1693</v>
      </c>
    </row>
    <row r="6" spans="1:38">
      <c r="A6" s="224" t="s">
        <v>1496</v>
      </c>
      <c r="B6" s="224">
        <v>7876</v>
      </c>
      <c r="C6" s="225">
        <v>54</v>
      </c>
      <c r="D6" s="226">
        <v>59</v>
      </c>
      <c r="E6" s="227">
        <v>57</v>
      </c>
      <c r="F6" s="227">
        <v>25.6</v>
      </c>
      <c r="G6" s="227">
        <v>0.31340000000000001</v>
      </c>
      <c r="H6" s="324">
        <v>170</v>
      </c>
      <c r="I6" s="226">
        <v>23.01</v>
      </c>
      <c r="J6" s="227">
        <v>17</v>
      </c>
      <c r="K6" s="227">
        <v>22.2</v>
      </c>
      <c r="L6" s="228">
        <v>0</v>
      </c>
      <c r="M6" s="229">
        <v>180</v>
      </c>
      <c r="N6" s="230">
        <v>407.9522</v>
      </c>
      <c r="O6" s="225">
        <v>406</v>
      </c>
      <c r="P6" s="225">
        <v>26.340920000000001</v>
      </c>
      <c r="Q6" s="33">
        <v>292</v>
      </c>
      <c r="R6" s="231">
        <v>600</v>
      </c>
      <c r="S6" s="230">
        <v>920.85260000000005</v>
      </c>
      <c r="T6" s="225">
        <v>909.09090000000003</v>
      </c>
      <c r="U6" s="225">
        <v>134.34719999999999</v>
      </c>
      <c r="V6" s="225">
        <v>500</v>
      </c>
      <c r="W6" s="232">
        <v>1578.9469999999999</v>
      </c>
      <c r="X6" s="230">
        <v>53.980739999999997</v>
      </c>
      <c r="Y6" s="225">
        <v>54</v>
      </c>
      <c r="Z6" s="225">
        <v>5.6734910000000003</v>
      </c>
      <c r="AA6" s="225">
        <v>44</v>
      </c>
      <c r="AB6" s="232">
        <v>66</v>
      </c>
      <c r="AC6" s="230">
        <v>26.800930000000001</v>
      </c>
      <c r="AD6" s="225">
        <v>26.1158</v>
      </c>
      <c r="AE6" s="225">
        <v>4.7307129999999997</v>
      </c>
      <c r="AF6" s="225">
        <v>14.38378</v>
      </c>
      <c r="AG6" s="232">
        <v>56.257010000000001</v>
      </c>
      <c r="AH6" s="230">
        <v>168.64750000000001</v>
      </c>
      <c r="AI6" s="225">
        <v>168</v>
      </c>
      <c r="AJ6" s="225">
        <v>9.4191070000000003</v>
      </c>
      <c r="AK6" s="225">
        <v>137</v>
      </c>
      <c r="AL6" s="232">
        <v>199</v>
      </c>
    </row>
    <row r="7" spans="1:38" ht="14.4">
      <c r="A7" s="61" t="s">
        <v>1502</v>
      </c>
      <c r="B7" s="61">
        <v>1254</v>
      </c>
      <c r="C7" s="72">
        <v>62.4</v>
      </c>
      <c r="D7" s="73" t="s">
        <v>1740</v>
      </c>
      <c r="E7" s="72" t="s">
        <v>1740</v>
      </c>
      <c r="F7" s="72" t="s">
        <v>1740</v>
      </c>
      <c r="G7" s="72" t="s">
        <v>1740</v>
      </c>
      <c r="H7" s="76" t="s">
        <v>1740</v>
      </c>
      <c r="I7" s="305">
        <v>29.5</v>
      </c>
      <c r="J7" s="306">
        <v>20.6</v>
      </c>
      <c r="K7" s="306">
        <v>30.1</v>
      </c>
      <c r="L7" s="307">
        <v>0</v>
      </c>
      <c r="M7" s="308">
        <v>178</v>
      </c>
      <c r="N7" s="73">
        <v>413.5</v>
      </c>
      <c r="O7" s="72">
        <v>412</v>
      </c>
      <c r="P7" s="72">
        <v>33.881070000000001</v>
      </c>
      <c r="Q7" s="26">
        <v>262</v>
      </c>
      <c r="R7" s="62">
        <v>544</v>
      </c>
      <c r="S7" s="73">
        <v>964.3</v>
      </c>
      <c r="T7" s="72">
        <v>952.4</v>
      </c>
      <c r="U7" s="72">
        <v>168.0086</v>
      </c>
      <c r="V7" s="72">
        <v>487.8</v>
      </c>
      <c r="W7" s="76">
        <v>1666.7</v>
      </c>
      <c r="X7" s="73">
        <v>56.7</v>
      </c>
      <c r="Y7" s="72">
        <v>58</v>
      </c>
      <c r="Z7" s="72">
        <v>10.87918</v>
      </c>
      <c r="AA7" s="72">
        <v>22</v>
      </c>
      <c r="AB7" s="76">
        <v>85</v>
      </c>
      <c r="AC7" s="73">
        <v>27.32</v>
      </c>
      <c r="AD7" s="72">
        <v>27</v>
      </c>
      <c r="AE7" s="72">
        <v>4.2982339999999999</v>
      </c>
      <c r="AF7" s="72">
        <v>17</v>
      </c>
      <c r="AG7" s="76">
        <v>42</v>
      </c>
      <c r="AH7" s="73">
        <v>165.5</v>
      </c>
      <c r="AI7" s="72">
        <v>165</v>
      </c>
      <c r="AJ7" s="72">
        <v>9.240221</v>
      </c>
      <c r="AK7" s="72">
        <v>139</v>
      </c>
      <c r="AL7" s="76">
        <v>195</v>
      </c>
    </row>
    <row r="8" spans="1:38">
      <c r="A8" s="61" t="s">
        <v>1505</v>
      </c>
      <c r="B8" s="61">
        <v>4156</v>
      </c>
      <c r="C8" s="72">
        <v>57</v>
      </c>
      <c r="D8" s="73">
        <v>36</v>
      </c>
      <c r="E8" s="72">
        <v>32</v>
      </c>
      <c r="F8" s="72">
        <v>20.2</v>
      </c>
      <c r="G8" s="72">
        <v>1</v>
      </c>
      <c r="H8" s="76">
        <v>177</v>
      </c>
      <c r="I8" s="73">
        <v>26</v>
      </c>
      <c r="J8" s="72">
        <v>21</v>
      </c>
      <c r="K8" s="72">
        <v>21.1</v>
      </c>
      <c r="L8" s="26">
        <v>0</v>
      </c>
      <c r="M8" s="62">
        <v>180</v>
      </c>
      <c r="N8" s="73">
        <v>414</v>
      </c>
      <c r="O8" s="72">
        <v>413</v>
      </c>
      <c r="P8" s="72">
        <v>29.2</v>
      </c>
      <c r="Q8" s="26">
        <v>319</v>
      </c>
      <c r="R8" s="62">
        <v>539</v>
      </c>
      <c r="S8" s="73">
        <v>1015</v>
      </c>
      <c r="T8" s="72">
        <v>1000</v>
      </c>
      <c r="U8" s="72">
        <v>154.9</v>
      </c>
      <c r="V8" s="72">
        <v>561</v>
      </c>
      <c r="W8" s="76">
        <v>1765</v>
      </c>
      <c r="X8" s="73">
        <v>45</v>
      </c>
      <c r="Y8" s="72">
        <v>45</v>
      </c>
      <c r="Z8" s="72">
        <v>15.8</v>
      </c>
      <c r="AA8" s="72">
        <v>18</v>
      </c>
      <c r="AB8" s="76">
        <v>90</v>
      </c>
      <c r="AC8" s="73">
        <v>25</v>
      </c>
      <c r="AD8" s="72">
        <v>25</v>
      </c>
      <c r="AE8" s="72">
        <v>4.5</v>
      </c>
      <c r="AF8" s="72">
        <v>16</v>
      </c>
      <c r="AG8" s="76">
        <v>52</v>
      </c>
      <c r="AH8" s="73">
        <v>169</v>
      </c>
      <c r="AI8" s="72">
        <v>169</v>
      </c>
      <c r="AJ8" s="72">
        <v>9.3000000000000007</v>
      </c>
      <c r="AK8" s="72">
        <v>137</v>
      </c>
      <c r="AL8" s="76">
        <v>201</v>
      </c>
    </row>
    <row r="9" spans="1:38">
      <c r="A9" s="61" t="s">
        <v>1507</v>
      </c>
      <c r="B9" s="61">
        <v>2673</v>
      </c>
      <c r="C9" s="72">
        <v>63</v>
      </c>
      <c r="D9" s="77">
        <v>61.345169816443502</v>
      </c>
      <c r="E9" s="233">
        <v>58.030628204345703</v>
      </c>
      <c r="F9" s="233">
        <v>28.098532226580399</v>
      </c>
      <c r="G9" s="233">
        <v>1.6106710433960001</v>
      </c>
      <c r="H9" s="85">
        <v>172.366134643555</v>
      </c>
      <c r="I9" s="77">
        <v>31.905723905723899</v>
      </c>
      <c r="J9" s="233">
        <v>25</v>
      </c>
      <c r="K9" s="233">
        <v>28.6456923381166</v>
      </c>
      <c r="L9" s="42">
        <v>0</v>
      </c>
      <c r="M9" s="44">
        <v>177</v>
      </c>
      <c r="N9" s="78">
        <v>414</v>
      </c>
      <c r="O9" s="79">
        <v>412</v>
      </c>
      <c r="P9" s="79">
        <v>31.7</v>
      </c>
      <c r="Q9" s="51">
        <v>308</v>
      </c>
      <c r="R9" s="80">
        <v>584</v>
      </c>
      <c r="S9" s="78">
        <v>951.58736215599299</v>
      </c>
      <c r="T9" s="79">
        <v>952.38098144531205</v>
      </c>
      <c r="U9" s="79">
        <v>149.13620202014599</v>
      </c>
      <c r="V9" s="79">
        <v>352.941162109375</v>
      </c>
      <c r="W9" s="81">
        <v>1714.28576660156</v>
      </c>
      <c r="X9" s="78">
        <v>72.040029928918798</v>
      </c>
      <c r="Y9" s="79">
        <v>71</v>
      </c>
      <c r="Z9" s="79">
        <v>5.1993463429851898</v>
      </c>
      <c r="AA9" s="79">
        <v>65</v>
      </c>
      <c r="AB9" s="81">
        <v>93</v>
      </c>
      <c r="AC9" s="78">
        <v>26.2</v>
      </c>
      <c r="AD9" s="79">
        <v>25.8</v>
      </c>
      <c r="AE9" s="79">
        <v>4.4000000000000004</v>
      </c>
      <c r="AF9" s="79">
        <v>14.7</v>
      </c>
      <c r="AG9" s="81">
        <v>48.1</v>
      </c>
      <c r="AH9" s="78">
        <v>164.3</v>
      </c>
      <c r="AI9" s="79">
        <v>163.5</v>
      </c>
      <c r="AJ9" s="79">
        <v>9.1999999999999993</v>
      </c>
      <c r="AK9" s="79">
        <v>124</v>
      </c>
      <c r="AL9" s="81">
        <v>191.8</v>
      </c>
    </row>
    <row r="10" spans="1:38">
      <c r="A10" s="61" t="s">
        <v>1509</v>
      </c>
      <c r="B10" s="82">
        <v>2332</v>
      </c>
      <c r="C10" s="294">
        <v>57.3</v>
      </c>
      <c r="D10" s="325">
        <v>55.9</v>
      </c>
      <c r="E10" s="294">
        <v>53</v>
      </c>
      <c r="F10" s="294">
        <v>25.6</v>
      </c>
      <c r="G10" s="294">
        <v>1</v>
      </c>
      <c r="H10" s="326">
        <v>163</v>
      </c>
      <c r="I10" s="325">
        <v>36.5</v>
      </c>
      <c r="J10" s="294">
        <v>36</v>
      </c>
      <c r="K10" s="294">
        <v>12.3</v>
      </c>
      <c r="L10" s="295">
        <v>0</v>
      </c>
      <c r="M10" s="83">
        <v>151</v>
      </c>
      <c r="N10" s="325">
        <v>398.5</v>
      </c>
      <c r="O10" s="294">
        <v>398</v>
      </c>
      <c r="P10" s="294">
        <v>28.3</v>
      </c>
      <c r="Q10" s="295">
        <v>300</v>
      </c>
      <c r="R10" s="83">
        <v>520</v>
      </c>
      <c r="S10" s="325">
        <v>980.2</v>
      </c>
      <c r="T10" s="294">
        <v>967.7</v>
      </c>
      <c r="U10" s="294">
        <v>158.1</v>
      </c>
      <c r="V10" s="294">
        <v>491.8</v>
      </c>
      <c r="W10" s="326">
        <v>1714.3</v>
      </c>
      <c r="X10" s="325">
        <v>47.6</v>
      </c>
      <c r="Y10" s="294">
        <v>47.9</v>
      </c>
      <c r="Z10" s="294">
        <v>14.1</v>
      </c>
      <c r="AA10" s="294">
        <v>16.7</v>
      </c>
      <c r="AB10" s="326">
        <v>85.3</v>
      </c>
      <c r="AC10" s="325">
        <v>26.7</v>
      </c>
      <c r="AD10" s="294">
        <v>26.2</v>
      </c>
      <c r="AE10" s="294">
        <v>4.5</v>
      </c>
      <c r="AF10" s="294">
        <v>15.5</v>
      </c>
      <c r="AG10" s="326">
        <v>61.8</v>
      </c>
      <c r="AH10" s="325">
        <v>167.4</v>
      </c>
      <c r="AI10" s="294">
        <v>166.6</v>
      </c>
      <c r="AJ10" s="294">
        <v>9.4</v>
      </c>
      <c r="AK10" s="294">
        <v>139.30000000000001</v>
      </c>
      <c r="AL10" s="326">
        <v>196.5</v>
      </c>
    </row>
    <row r="11" spans="1:38">
      <c r="A11" s="61" t="s">
        <v>1512</v>
      </c>
      <c r="B11" s="61">
        <v>1487</v>
      </c>
      <c r="C11" s="72">
        <v>54</v>
      </c>
      <c r="D11" s="73" t="s">
        <v>1740</v>
      </c>
      <c r="E11" s="72" t="s">
        <v>1740</v>
      </c>
      <c r="F11" s="72" t="s">
        <v>1740</v>
      </c>
      <c r="G11" s="72" t="s">
        <v>1740</v>
      </c>
      <c r="H11" s="76" t="s">
        <v>1740</v>
      </c>
      <c r="I11" s="77">
        <v>23</v>
      </c>
      <c r="J11" s="233">
        <v>20</v>
      </c>
      <c r="K11" s="233">
        <v>16.899999999999999</v>
      </c>
      <c r="L11" s="42">
        <v>0</v>
      </c>
      <c r="M11" s="44">
        <v>152</v>
      </c>
      <c r="N11" s="73">
        <v>398.4</v>
      </c>
      <c r="O11" s="72">
        <v>396.2</v>
      </c>
      <c r="P11" s="72">
        <v>26.6</v>
      </c>
      <c r="Q11" s="26">
        <v>324</v>
      </c>
      <c r="R11" s="62">
        <v>560</v>
      </c>
      <c r="S11" s="73">
        <v>992</v>
      </c>
      <c r="T11" s="72">
        <v>977</v>
      </c>
      <c r="U11" s="72">
        <v>149.80000000000001</v>
      </c>
      <c r="V11" s="72">
        <v>606</v>
      </c>
      <c r="W11" s="76">
        <v>1671</v>
      </c>
      <c r="X11" s="73">
        <v>35.444560000000003</v>
      </c>
      <c r="Y11" s="72">
        <v>36.908949999999997</v>
      </c>
      <c r="Z11" s="72">
        <v>5.2785869999999999</v>
      </c>
      <c r="AA11" s="72">
        <v>23.830300000000001</v>
      </c>
      <c r="AB11" s="76">
        <v>44.260100000000001</v>
      </c>
      <c r="AC11" s="73">
        <v>24.503920000000001</v>
      </c>
      <c r="AD11" s="72">
        <v>24.02345</v>
      </c>
      <c r="AE11" s="72">
        <v>3.708275</v>
      </c>
      <c r="AF11" s="72">
        <v>16.1616</v>
      </c>
      <c r="AG11" s="76">
        <v>37.1877</v>
      </c>
      <c r="AH11" s="73">
        <v>172.203</v>
      </c>
      <c r="AI11" s="72">
        <v>171.5</v>
      </c>
      <c r="AJ11" s="72">
        <v>9.236224</v>
      </c>
      <c r="AK11" s="72">
        <v>145.5</v>
      </c>
      <c r="AL11" s="76">
        <v>204</v>
      </c>
    </row>
    <row r="12" spans="1:38">
      <c r="A12" s="61" t="s">
        <v>1514</v>
      </c>
      <c r="B12" s="84">
        <v>2331</v>
      </c>
      <c r="C12" s="233">
        <v>57.97</v>
      </c>
      <c r="D12" s="77">
        <v>51</v>
      </c>
      <c r="E12" s="233">
        <v>48</v>
      </c>
      <c r="F12" s="233">
        <v>26</v>
      </c>
      <c r="G12" s="233">
        <v>0.6</v>
      </c>
      <c r="H12" s="85">
        <v>172</v>
      </c>
      <c r="I12" s="77">
        <v>24</v>
      </c>
      <c r="J12" s="233">
        <v>18</v>
      </c>
      <c r="K12" s="233">
        <v>22</v>
      </c>
      <c r="L12" s="42">
        <v>0</v>
      </c>
      <c r="M12" s="44">
        <v>172</v>
      </c>
      <c r="N12" s="77">
        <v>408</v>
      </c>
      <c r="O12" s="233">
        <v>406</v>
      </c>
      <c r="P12" s="233">
        <v>27.94</v>
      </c>
      <c r="Q12" s="42">
        <v>304</v>
      </c>
      <c r="R12" s="44">
        <v>562</v>
      </c>
      <c r="S12" s="77">
        <v>962.4</v>
      </c>
      <c r="T12" s="233">
        <v>950</v>
      </c>
      <c r="U12" s="233">
        <v>160.75</v>
      </c>
      <c r="V12" s="233">
        <v>528</v>
      </c>
      <c r="W12" s="85">
        <v>1600</v>
      </c>
      <c r="X12" s="77">
        <v>55.12</v>
      </c>
      <c r="Y12" s="233">
        <v>55.19</v>
      </c>
      <c r="Z12" s="233">
        <v>12.96</v>
      </c>
      <c r="AA12" s="233">
        <v>23.74</v>
      </c>
      <c r="AB12" s="85">
        <v>95.22</v>
      </c>
      <c r="AC12" s="77">
        <v>26.63</v>
      </c>
      <c r="AD12" s="233">
        <v>25.92</v>
      </c>
      <c r="AE12" s="233">
        <v>4.74</v>
      </c>
      <c r="AF12" s="233">
        <v>15.49</v>
      </c>
      <c r="AG12" s="85">
        <v>49.28</v>
      </c>
      <c r="AH12" s="77">
        <v>170.7</v>
      </c>
      <c r="AI12" s="233">
        <v>170</v>
      </c>
      <c r="AJ12" s="233">
        <v>9.3000000000000007</v>
      </c>
      <c r="AK12" s="233">
        <v>144</v>
      </c>
      <c r="AL12" s="85">
        <v>197.2</v>
      </c>
    </row>
    <row r="13" spans="1:38">
      <c r="A13" s="61" t="s">
        <v>1517</v>
      </c>
      <c r="B13" s="61">
        <v>18919</v>
      </c>
      <c r="C13" s="72">
        <v>59.5</v>
      </c>
      <c r="D13" s="73" t="s">
        <v>1740</v>
      </c>
      <c r="E13" s="72" t="s">
        <v>1740</v>
      </c>
      <c r="F13" s="72" t="s">
        <v>1740</v>
      </c>
      <c r="G13" s="72" t="s">
        <v>1740</v>
      </c>
      <c r="H13" s="76" t="s">
        <v>1740</v>
      </c>
      <c r="I13" s="73">
        <v>21.6</v>
      </c>
      <c r="J13" s="72">
        <v>17</v>
      </c>
      <c r="K13" s="72">
        <v>18.7</v>
      </c>
      <c r="L13" s="26">
        <v>0</v>
      </c>
      <c r="M13" s="62">
        <v>179</v>
      </c>
      <c r="N13" s="73">
        <v>403.5</v>
      </c>
      <c r="O13" s="72">
        <v>402</v>
      </c>
      <c r="P13" s="72">
        <v>31.1</v>
      </c>
      <c r="Q13" s="26">
        <v>290</v>
      </c>
      <c r="R13" s="62">
        <v>592</v>
      </c>
      <c r="S13" s="73">
        <v>962.3</v>
      </c>
      <c r="T13" s="72">
        <v>952.4</v>
      </c>
      <c r="U13" s="72">
        <v>155.42670000000001</v>
      </c>
      <c r="V13" s="72">
        <v>468.8</v>
      </c>
      <c r="W13" s="76">
        <v>1935.5</v>
      </c>
      <c r="X13" s="73">
        <v>46.47</v>
      </c>
      <c r="Y13" s="72">
        <v>48</v>
      </c>
      <c r="Z13" s="72">
        <v>14.76</v>
      </c>
      <c r="AA13" s="72">
        <v>18</v>
      </c>
      <c r="AB13" s="76">
        <v>98</v>
      </c>
      <c r="AC13" s="73">
        <v>26.67</v>
      </c>
      <c r="AD13" s="72">
        <v>25.89</v>
      </c>
      <c r="AE13" s="72">
        <v>5.23</v>
      </c>
      <c r="AF13" s="72">
        <v>10.49</v>
      </c>
      <c r="AG13" s="76">
        <v>71.349999999999994</v>
      </c>
      <c r="AH13" s="73">
        <v>168.1</v>
      </c>
      <c r="AI13" s="72">
        <v>167.5</v>
      </c>
      <c r="AJ13" s="72">
        <v>9.4700000000000006</v>
      </c>
      <c r="AK13" s="72">
        <v>125.5</v>
      </c>
      <c r="AL13" s="76">
        <v>214</v>
      </c>
    </row>
    <row r="14" spans="1:38">
      <c r="A14" s="61" t="s">
        <v>1520</v>
      </c>
      <c r="B14" s="61">
        <v>791</v>
      </c>
      <c r="C14" s="72">
        <v>60.3</v>
      </c>
      <c r="D14" s="73" t="s">
        <v>1740</v>
      </c>
      <c r="E14" s="72" t="s">
        <v>1740</v>
      </c>
      <c r="F14" s="72" t="s">
        <v>1740</v>
      </c>
      <c r="G14" s="72" t="s">
        <v>1740</v>
      </c>
      <c r="H14" s="76" t="s">
        <v>1740</v>
      </c>
      <c r="I14" s="77">
        <v>57.54</v>
      </c>
      <c r="J14" s="233">
        <v>24</v>
      </c>
      <c r="K14" s="233">
        <v>63.46</v>
      </c>
      <c r="L14" s="42">
        <v>0</v>
      </c>
      <c r="M14" s="44">
        <v>179</v>
      </c>
      <c r="N14" s="78">
        <v>400.6</v>
      </c>
      <c r="O14" s="79">
        <v>400</v>
      </c>
      <c r="P14" s="79">
        <v>29.46</v>
      </c>
      <c r="Q14" s="51">
        <v>319</v>
      </c>
      <c r="R14" s="80">
        <v>491</v>
      </c>
      <c r="S14" s="78">
        <v>935.7</v>
      </c>
      <c r="T14" s="79">
        <v>923.1</v>
      </c>
      <c r="U14" s="79">
        <v>158.12</v>
      </c>
      <c r="V14" s="79">
        <v>582.5</v>
      </c>
      <c r="W14" s="81">
        <v>1500</v>
      </c>
      <c r="X14" s="78">
        <v>49.28</v>
      </c>
      <c r="Y14" s="79">
        <v>49.27</v>
      </c>
      <c r="Z14" s="79">
        <v>15.56</v>
      </c>
      <c r="AA14" s="79">
        <v>18</v>
      </c>
      <c r="AB14" s="81">
        <v>90</v>
      </c>
      <c r="AC14" s="78">
        <v>25.15</v>
      </c>
      <c r="AD14" s="79">
        <v>24.86</v>
      </c>
      <c r="AE14" s="79">
        <v>4.37</v>
      </c>
      <c r="AF14" s="79">
        <v>15.5</v>
      </c>
      <c r="AG14" s="81">
        <v>43.77</v>
      </c>
      <c r="AH14" s="78">
        <v>169</v>
      </c>
      <c r="AI14" s="79">
        <v>170</v>
      </c>
      <c r="AJ14" s="79">
        <v>8.8000000000000007</v>
      </c>
      <c r="AK14" s="79">
        <v>147</v>
      </c>
      <c r="AL14" s="81">
        <v>193</v>
      </c>
    </row>
    <row r="15" spans="1:38">
      <c r="A15" s="61" t="s">
        <v>1521</v>
      </c>
      <c r="B15" s="84">
        <v>5924</v>
      </c>
      <c r="C15" s="86">
        <v>51.7</v>
      </c>
      <c r="D15" s="77">
        <v>53.627659999999999</v>
      </c>
      <c r="E15" s="233">
        <v>50.570320000000002</v>
      </c>
      <c r="F15" s="233">
        <v>24.638760000000001</v>
      </c>
      <c r="G15" s="233">
        <v>1.8252349999999999</v>
      </c>
      <c r="H15" s="85">
        <v>163.6311</v>
      </c>
      <c r="I15" s="77">
        <v>21.12998</v>
      </c>
      <c r="J15" s="233">
        <v>16</v>
      </c>
      <c r="K15" s="233">
        <v>19.3245</v>
      </c>
      <c r="L15" s="42">
        <v>0</v>
      </c>
      <c r="M15" s="44">
        <v>168</v>
      </c>
      <c r="N15" s="77">
        <v>403.7</v>
      </c>
      <c r="O15" s="233">
        <v>402</v>
      </c>
      <c r="P15" s="233">
        <v>26.97</v>
      </c>
      <c r="Q15" s="42">
        <v>294</v>
      </c>
      <c r="R15" s="44">
        <v>538</v>
      </c>
      <c r="S15" s="77">
        <v>921.1</v>
      </c>
      <c r="T15" s="233">
        <v>910</v>
      </c>
      <c r="U15" s="233">
        <v>151.03</v>
      </c>
      <c r="V15" s="233">
        <v>446</v>
      </c>
      <c r="W15" s="85">
        <v>1714</v>
      </c>
      <c r="X15" s="77">
        <v>46.12</v>
      </c>
      <c r="Y15" s="233">
        <v>45.1</v>
      </c>
      <c r="Z15" s="233">
        <v>7.91</v>
      </c>
      <c r="AA15" s="233">
        <v>29.69</v>
      </c>
      <c r="AB15" s="85">
        <v>61.35</v>
      </c>
      <c r="AC15" s="77">
        <v>26.27</v>
      </c>
      <c r="AD15" s="233">
        <v>25.58</v>
      </c>
      <c r="AE15" s="233">
        <v>4.6500000000000004</v>
      </c>
      <c r="AF15" s="233">
        <v>15.24</v>
      </c>
      <c r="AG15" s="85">
        <v>56.9</v>
      </c>
      <c r="AH15" s="77">
        <v>172.2</v>
      </c>
      <c r="AI15" s="233">
        <v>172</v>
      </c>
      <c r="AJ15" s="233">
        <v>9.15</v>
      </c>
      <c r="AK15" s="233">
        <v>129</v>
      </c>
      <c r="AL15" s="85">
        <v>207</v>
      </c>
    </row>
    <row r="16" spans="1:38">
      <c r="A16" s="61" t="s">
        <v>1526</v>
      </c>
      <c r="B16" s="84">
        <v>12157</v>
      </c>
      <c r="C16" s="233">
        <v>60</v>
      </c>
      <c r="D16" s="73" t="s">
        <v>1740</v>
      </c>
      <c r="E16" s="72" t="s">
        <v>1740</v>
      </c>
      <c r="F16" s="72" t="s">
        <v>1740</v>
      </c>
      <c r="G16" s="72" t="s">
        <v>1740</v>
      </c>
      <c r="H16" s="76" t="s">
        <v>1740</v>
      </c>
      <c r="I16" s="77">
        <v>27.8</v>
      </c>
      <c r="J16" s="233">
        <v>22</v>
      </c>
      <c r="K16" s="296">
        <v>25.9</v>
      </c>
      <c r="L16" s="42">
        <v>0</v>
      </c>
      <c r="M16" s="44">
        <v>179</v>
      </c>
      <c r="N16" s="77">
        <v>394</v>
      </c>
      <c r="O16" s="233">
        <v>393</v>
      </c>
      <c r="P16" s="233">
        <v>27.2</v>
      </c>
      <c r="Q16" s="42">
        <v>288</v>
      </c>
      <c r="R16" s="44">
        <v>563</v>
      </c>
      <c r="S16" s="77">
        <v>902</v>
      </c>
      <c r="T16" s="233">
        <v>896</v>
      </c>
      <c r="U16" s="233">
        <v>148</v>
      </c>
      <c r="V16" s="233">
        <v>469</v>
      </c>
      <c r="W16" s="85">
        <v>1710</v>
      </c>
      <c r="X16" s="87">
        <v>48.2</v>
      </c>
      <c r="Y16" s="233">
        <v>47.5</v>
      </c>
      <c r="Z16" s="296">
        <v>11.1</v>
      </c>
      <c r="AA16" s="233">
        <v>18.100000000000001</v>
      </c>
      <c r="AB16" s="85">
        <v>89.9</v>
      </c>
      <c r="AC16" s="77">
        <v>26.3</v>
      </c>
      <c r="AD16" s="296">
        <v>25.7</v>
      </c>
      <c r="AE16" s="296">
        <v>4.26</v>
      </c>
      <c r="AF16" s="296">
        <v>13.9</v>
      </c>
      <c r="AG16" s="329">
        <v>52.6</v>
      </c>
      <c r="AH16" s="77">
        <v>174</v>
      </c>
      <c r="AI16" s="233">
        <v>174</v>
      </c>
      <c r="AJ16" s="296">
        <v>9.19</v>
      </c>
      <c r="AK16" s="233">
        <v>137</v>
      </c>
      <c r="AL16" s="85">
        <v>210</v>
      </c>
    </row>
    <row r="17" spans="1:38">
      <c r="A17" s="61" t="s">
        <v>1528</v>
      </c>
      <c r="B17" s="61">
        <v>2338</v>
      </c>
      <c r="C17" s="72">
        <v>53.6</v>
      </c>
      <c r="D17" s="73">
        <v>66.930000000000007</v>
      </c>
      <c r="E17" s="72">
        <v>63.1</v>
      </c>
      <c r="F17" s="72">
        <v>29.31</v>
      </c>
      <c r="G17" s="72">
        <v>2.37</v>
      </c>
      <c r="H17" s="76">
        <v>169.79</v>
      </c>
      <c r="I17" s="73">
        <v>26.3</v>
      </c>
      <c r="J17" s="72">
        <v>20</v>
      </c>
      <c r="K17" s="72">
        <v>24.14</v>
      </c>
      <c r="L17" s="26">
        <v>0</v>
      </c>
      <c r="M17" s="62">
        <v>174</v>
      </c>
      <c r="N17" s="73">
        <v>412.3</v>
      </c>
      <c r="O17" s="72">
        <v>410</v>
      </c>
      <c r="P17" s="72">
        <v>29.3</v>
      </c>
      <c r="Q17" s="26">
        <v>334</v>
      </c>
      <c r="R17" s="62">
        <v>564</v>
      </c>
      <c r="S17" s="73">
        <v>979.39</v>
      </c>
      <c r="T17" s="72">
        <v>971.09</v>
      </c>
      <c r="U17" s="72">
        <v>148.96</v>
      </c>
      <c r="V17" s="72">
        <v>596</v>
      </c>
      <c r="W17" s="76">
        <v>1674.74</v>
      </c>
      <c r="X17" s="73">
        <v>62.38</v>
      </c>
      <c r="Y17" s="72">
        <v>63</v>
      </c>
      <c r="Z17" s="72">
        <v>10.18</v>
      </c>
      <c r="AA17" s="72">
        <v>44</v>
      </c>
      <c r="AB17" s="76">
        <v>84</v>
      </c>
      <c r="AC17" s="73">
        <v>27.71</v>
      </c>
      <c r="AD17" s="72">
        <v>27.06</v>
      </c>
      <c r="AE17" s="72">
        <v>5.09</v>
      </c>
      <c r="AF17" s="72">
        <v>16.440000000000001</v>
      </c>
      <c r="AG17" s="76">
        <v>48.99</v>
      </c>
      <c r="AH17" s="73">
        <v>168.74</v>
      </c>
      <c r="AI17" s="72">
        <v>168.3</v>
      </c>
      <c r="AJ17" s="72">
        <v>9.66</v>
      </c>
      <c r="AK17" s="72">
        <v>138</v>
      </c>
      <c r="AL17" s="76">
        <v>202.5</v>
      </c>
    </row>
    <row r="18" spans="1:38">
      <c r="A18" s="61" t="s">
        <v>1530</v>
      </c>
      <c r="B18" s="84">
        <v>5158</v>
      </c>
      <c r="C18" s="233">
        <v>53.8</v>
      </c>
      <c r="D18" s="74">
        <v>55.3</v>
      </c>
      <c r="E18" s="297">
        <v>50.4</v>
      </c>
      <c r="F18" s="297">
        <v>28.4</v>
      </c>
      <c r="G18" s="297">
        <v>3.4</v>
      </c>
      <c r="H18" s="327">
        <v>169.1</v>
      </c>
      <c r="I18" s="74">
        <v>27</v>
      </c>
      <c r="J18" s="297">
        <v>21</v>
      </c>
      <c r="K18" s="297">
        <v>24.2</v>
      </c>
      <c r="L18" s="298">
        <v>0</v>
      </c>
      <c r="M18" s="75">
        <v>170</v>
      </c>
      <c r="N18" s="77">
        <v>405</v>
      </c>
      <c r="O18" s="233">
        <v>404</v>
      </c>
      <c r="P18" s="233">
        <v>28.9</v>
      </c>
      <c r="Q18" s="42">
        <v>312</v>
      </c>
      <c r="R18" s="44">
        <v>528</v>
      </c>
      <c r="S18" s="77">
        <v>1093</v>
      </c>
      <c r="T18" s="233">
        <v>1083</v>
      </c>
      <c r="U18" s="233">
        <v>178</v>
      </c>
      <c r="V18" s="233">
        <v>600</v>
      </c>
      <c r="W18" s="85">
        <v>2333</v>
      </c>
      <c r="X18" s="77">
        <v>55.8</v>
      </c>
      <c r="Y18" s="233">
        <v>56</v>
      </c>
      <c r="Z18" s="233">
        <v>6</v>
      </c>
      <c r="AA18" s="233">
        <v>44</v>
      </c>
      <c r="AB18" s="85">
        <v>66</v>
      </c>
      <c r="AC18" s="77">
        <v>29.9</v>
      </c>
      <c r="AD18" s="233">
        <v>29.4</v>
      </c>
      <c r="AE18" s="233">
        <v>4.8</v>
      </c>
      <c r="AF18" s="233">
        <v>17.5</v>
      </c>
      <c r="AG18" s="85">
        <v>57.9</v>
      </c>
      <c r="AH18" s="77">
        <v>173</v>
      </c>
      <c r="AI18" s="233">
        <v>173</v>
      </c>
      <c r="AJ18" s="233">
        <v>9.6</v>
      </c>
      <c r="AK18" s="233">
        <v>149</v>
      </c>
      <c r="AL18" s="85">
        <v>208</v>
      </c>
    </row>
    <row r="19" spans="1:38">
      <c r="A19" s="61" t="s">
        <v>1533</v>
      </c>
      <c r="B19" s="61">
        <v>1860</v>
      </c>
      <c r="C19" s="72">
        <v>61</v>
      </c>
      <c r="D19" s="73" t="s">
        <v>1740</v>
      </c>
      <c r="E19" s="72" t="s">
        <v>1740</v>
      </c>
      <c r="F19" s="72" t="s">
        <v>1740</v>
      </c>
      <c r="G19" s="72" t="s">
        <v>1740</v>
      </c>
      <c r="H19" s="76" t="s">
        <v>1740</v>
      </c>
      <c r="I19" s="77">
        <v>20.97</v>
      </c>
      <c r="J19" s="233">
        <v>17</v>
      </c>
      <c r="K19" s="233">
        <v>18.736999999999998</v>
      </c>
      <c r="L19" s="42">
        <v>0</v>
      </c>
      <c r="M19" s="44">
        <v>160</v>
      </c>
      <c r="N19" s="77">
        <v>408.3</v>
      </c>
      <c r="O19" s="233">
        <v>408</v>
      </c>
      <c r="P19" s="233">
        <v>31.867599999999999</v>
      </c>
      <c r="Q19" s="42">
        <v>92</v>
      </c>
      <c r="R19" s="44">
        <v>542</v>
      </c>
      <c r="S19" s="77">
        <v>1012.4</v>
      </c>
      <c r="T19" s="233">
        <v>1000</v>
      </c>
      <c r="U19" s="233">
        <v>160.01</v>
      </c>
      <c r="V19" s="233">
        <v>512.79999999999995</v>
      </c>
      <c r="W19" s="85">
        <v>1764.7</v>
      </c>
      <c r="X19" s="77">
        <v>53.47</v>
      </c>
      <c r="Y19" s="233">
        <v>54.33</v>
      </c>
      <c r="Z19" s="233">
        <v>14.932</v>
      </c>
      <c r="AA19" s="233">
        <v>16.84</v>
      </c>
      <c r="AB19" s="85">
        <v>90.97</v>
      </c>
      <c r="AC19" s="77">
        <v>27.72</v>
      </c>
      <c r="AD19" s="233">
        <v>27</v>
      </c>
      <c r="AE19" s="233">
        <v>4.9466200000000002</v>
      </c>
      <c r="AF19" s="233">
        <v>16.97</v>
      </c>
      <c r="AG19" s="85">
        <v>53.91</v>
      </c>
      <c r="AH19" s="77">
        <v>166.7</v>
      </c>
      <c r="AI19" s="233">
        <v>165.8</v>
      </c>
      <c r="AJ19" s="233">
        <v>9.2275200000000002</v>
      </c>
      <c r="AK19" s="233">
        <v>138.19999999999999</v>
      </c>
      <c r="AL19" s="85">
        <v>199.4</v>
      </c>
    </row>
    <row r="20" spans="1:38">
      <c r="A20" s="61" t="s">
        <v>1535</v>
      </c>
      <c r="B20" s="84">
        <v>1782</v>
      </c>
      <c r="C20" s="233">
        <v>51</v>
      </c>
      <c r="D20" s="73">
        <v>45.3</v>
      </c>
      <c r="E20" s="72">
        <v>37.4</v>
      </c>
      <c r="F20" s="72">
        <v>30.2</v>
      </c>
      <c r="G20" s="72">
        <v>1.59</v>
      </c>
      <c r="H20" s="76">
        <v>179</v>
      </c>
      <c r="I20" s="77">
        <v>27.4</v>
      </c>
      <c r="J20" s="233">
        <v>19</v>
      </c>
      <c r="K20" s="296">
        <v>28.6</v>
      </c>
      <c r="L20" s="42">
        <v>0</v>
      </c>
      <c r="M20" s="44">
        <v>180</v>
      </c>
      <c r="N20" s="77">
        <v>397</v>
      </c>
      <c r="O20" s="233">
        <v>396</v>
      </c>
      <c r="P20" s="233">
        <v>26.9</v>
      </c>
      <c r="Q20" s="42">
        <v>296</v>
      </c>
      <c r="R20" s="44">
        <v>520</v>
      </c>
      <c r="S20" s="77">
        <v>905</v>
      </c>
      <c r="T20" s="233">
        <v>896</v>
      </c>
      <c r="U20" s="233">
        <v>153</v>
      </c>
      <c r="V20" s="233">
        <v>441</v>
      </c>
      <c r="W20" s="85">
        <v>1500</v>
      </c>
      <c r="X20" s="77">
        <v>47</v>
      </c>
      <c r="Y20" s="233">
        <v>47</v>
      </c>
      <c r="Z20" s="233">
        <v>10.6</v>
      </c>
      <c r="AA20" s="233">
        <v>29</v>
      </c>
      <c r="AB20" s="85">
        <v>75</v>
      </c>
      <c r="AC20" s="77">
        <v>25.7</v>
      </c>
      <c r="AD20" s="233">
        <v>25.2</v>
      </c>
      <c r="AE20" s="233">
        <v>4.05</v>
      </c>
      <c r="AF20" s="233">
        <v>17.2</v>
      </c>
      <c r="AG20" s="85">
        <v>53.7</v>
      </c>
      <c r="AH20" s="77">
        <v>174</v>
      </c>
      <c r="AI20" s="233">
        <v>174</v>
      </c>
      <c r="AJ20" s="233">
        <v>9.01</v>
      </c>
      <c r="AK20" s="233">
        <v>145</v>
      </c>
      <c r="AL20" s="85">
        <v>207</v>
      </c>
    </row>
    <row r="21" spans="1:38">
      <c r="A21" s="61" t="s">
        <v>1537</v>
      </c>
      <c r="B21" s="61">
        <v>3845</v>
      </c>
      <c r="C21" s="72">
        <v>56.6</v>
      </c>
      <c r="D21" s="73">
        <v>65.8</v>
      </c>
      <c r="E21" s="72">
        <v>54</v>
      </c>
      <c r="F21" s="72">
        <v>41.55</v>
      </c>
      <c r="G21" s="72">
        <v>0</v>
      </c>
      <c r="H21" s="76">
        <v>179</v>
      </c>
      <c r="I21" s="73">
        <v>45</v>
      </c>
      <c r="J21" s="72">
        <v>36</v>
      </c>
      <c r="K21" s="72">
        <v>36.99</v>
      </c>
      <c r="L21" s="26">
        <v>0</v>
      </c>
      <c r="M21" s="62">
        <v>179</v>
      </c>
      <c r="N21" s="73">
        <v>412.35</v>
      </c>
      <c r="O21" s="72">
        <v>410</v>
      </c>
      <c r="P21" s="72">
        <v>35.555</v>
      </c>
      <c r="Q21" s="26">
        <v>296</v>
      </c>
      <c r="R21" s="62">
        <v>666</v>
      </c>
      <c r="S21" s="73">
        <v>926</v>
      </c>
      <c r="T21" s="72">
        <v>909</v>
      </c>
      <c r="U21" s="72">
        <v>159.9</v>
      </c>
      <c r="V21" s="72">
        <v>513</v>
      </c>
      <c r="W21" s="76">
        <v>1667</v>
      </c>
      <c r="X21" s="73">
        <v>75.23</v>
      </c>
      <c r="Y21" s="72">
        <v>74.84</v>
      </c>
      <c r="Z21" s="72">
        <v>3.3450000000000002</v>
      </c>
      <c r="AA21" s="72">
        <v>70</v>
      </c>
      <c r="AB21" s="76">
        <v>83</v>
      </c>
      <c r="AC21" s="73">
        <v>26.84</v>
      </c>
      <c r="AD21" s="72">
        <v>26.53</v>
      </c>
      <c r="AE21" s="72">
        <v>4.2489999999999997</v>
      </c>
      <c r="AF21" s="72">
        <v>15</v>
      </c>
      <c r="AG21" s="76">
        <v>50</v>
      </c>
      <c r="AH21" s="73">
        <v>164.65</v>
      </c>
      <c r="AI21" s="72">
        <v>164</v>
      </c>
      <c r="AJ21" s="72">
        <v>9.4380000000000006</v>
      </c>
      <c r="AK21" s="72">
        <v>135</v>
      </c>
      <c r="AL21" s="76">
        <v>198</v>
      </c>
    </row>
    <row r="22" spans="1:38">
      <c r="A22" s="61" t="s">
        <v>1797</v>
      </c>
      <c r="B22" s="61">
        <v>4578</v>
      </c>
      <c r="C22" s="72">
        <v>62</v>
      </c>
      <c r="D22" s="73">
        <v>62.8</v>
      </c>
      <c r="E22" s="72">
        <v>59</v>
      </c>
      <c r="F22" s="72">
        <v>29.126000000000001</v>
      </c>
      <c r="G22" s="72">
        <v>1</v>
      </c>
      <c r="H22" s="76">
        <v>175</v>
      </c>
      <c r="I22" s="73">
        <v>34.1</v>
      </c>
      <c r="J22" s="72">
        <v>34</v>
      </c>
      <c r="K22" s="72">
        <v>14.5</v>
      </c>
      <c r="L22" s="26">
        <v>0</v>
      </c>
      <c r="M22" s="62">
        <v>179</v>
      </c>
      <c r="N22" s="73">
        <v>397.54303189165603</v>
      </c>
      <c r="O22" s="72">
        <v>396</v>
      </c>
      <c r="P22" s="72">
        <v>28.503188046251001</v>
      </c>
      <c r="Q22" s="26">
        <v>282</v>
      </c>
      <c r="R22" s="62">
        <v>538</v>
      </c>
      <c r="S22" s="73">
        <v>872.22367846221096</v>
      </c>
      <c r="T22" s="72">
        <v>860</v>
      </c>
      <c r="U22" s="72">
        <v>144.946904726177</v>
      </c>
      <c r="V22" s="72">
        <v>430</v>
      </c>
      <c r="W22" s="76">
        <v>1740</v>
      </c>
      <c r="X22" s="73">
        <v>67.541939711664497</v>
      </c>
      <c r="Y22" s="72">
        <v>66</v>
      </c>
      <c r="Z22" s="72">
        <v>8.3597614988167397</v>
      </c>
      <c r="AA22" s="72">
        <v>55</v>
      </c>
      <c r="AB22" s="76">
        <v>101</v>
      </c>
      <c r="AC22" s="73">
        <v>26.226952916645299</v>
      </c>
      <c r="AD22" s="72">
        <v>25.8639771942082</v>
      </c>
      <c r="AE22" s="72">
        <v>3.6414359371895602</v>
      </c>
      <c r="AF22" s="72">
        <v>14.1868512110727</v>
      </c>
      <c r="AG22" s="76">
        <v>50.692041522491401</v>
      </c>
      <c r="AH22" s="73">
        <v>166.778636959371</v>
      </c>
      <c r="AI22" s="72">
        <v>166</v>
      </c>
      <c r="AJ22" s="72">
        <v>9.1914724598896704</v>
      </c>
      <c r="AK22" s="72">
        <v>137</v>
      </c>
      <c r="AL22" s="76">
        <v>198</v>
      </c>
    </row>
    <row r="23" spans="1:38">
      <c r="A23" s="61" t="s">
        <v>1798</v>
      </c>
      <c r="B23" s="61">
        <v>1746</v>
      </c>
      <c r="C23" s="72">
        <v>57.4</v>
      </c>
      <c r="D23" s="73">
        <v>56</v>
      </c>
      <c r="E23" s="72">
        <v>51</v>
      </c>
      <c r="F23" s="72">
        <v>28.1</v>
      </c>
      <c r="G23" s="72">
        <v>3</v>
      </c>
      <c r="H23" s="76">
        <v>173</v>
      </c>
      <c r="I23" s="73">
        <v>32.6</v>
      </c>
      <c r="J23" s="72">
        <v>32</v>
      </c>
      <c r="K23" s="72">
        <v>13.3</v>
      </c>
      <c r="L23" s="26">
        <v>0</v>
      </c>
      <c r="M23" s="62">
        <v>156</v>
      </c>
      <c r="N23" s="73">
        <v>402.25773195876297</v>
      </c>
      <c r="O23" s="72">
        <v>402</v>
      </c>
      <c r="P23" s="72">
        <v>27.1026069080831</v>
      </c>
      <c r="Q23" s="26">
        <v>296</v>
      </c>
      <c r="R23" s="62">
        <v>536</v>
      </c>
      <c r="S23" s="73">
        <v>884.86254295532603</v>
      </c>
      <c r="T23" s="72">
        <v>870</v>
      </c>
      <c r="U23" s="72">
        <v>137.91616782263799</v>
      </c>
      <c r="V23" s="72">
        <v>550</v>
      </c>
      <c r="W23" s="76">
        <v>1380</v>
      </c>
      <c r="X23" s="73">
        <v>64.037227949599099</v>
      </c>
      <c r="Y23" s="72">
        <v>62</v>
      </c>
      <c r="Z23" s="72">
        <v>7.3014729519702399</v>
      </c>
      <c r="AA23" s="72">
        <v>55</v>
      </c>
      <c r="AB23" s="76">
        <v>95</v>
      </c>
      <c r="AC23" s="73">
        <v>27.149284223450699</v>
      </c>
      <c r="AD23" s="72">
        <v>26.7149515560134</v>
      </c>
      <c r="AE23" s="72">
        <v>4.0025739747952098</v>
      </c>
      <c r="AF23" s="72">
        <v>16.663578051302899</v>
      </c>
      <c r="AG23" s="76">
        <v>50.552975375054302</v>
      </c>
      <c r="AH23" s="73">
        <v>168.515005727377</v>
      </c>
      <c r="AI23" s="72">
        <v>168</v>
      </c>
      <c r="AJ23" s="72">
        <v>9.0946453546051895</v>
      </c>
      <c r="AK23" s="72">
        <v>141.5</v>
      </c>
      <c r="AL23" s="76">
        <v>203</v>
      </c>
    </row>
    <row r="24" spans="1:38">
      <c r="A24" s="61" t="s">
        <v>1799</v>
      </c>
      <c r="B24" s="61">
        <v>2654</v>
      </c>
      <c r="C24" s="72">
        <v>58.8</v>
      </c>
      <c r="D24" s="73">
        <v>55.8</v>
      </c>
      <c r="E24" s="72">
        <v>53</v>
      </c>
      <c r="F24" s="72">
        <v>25.6</v>
      </c>
      <c r="G24" s="72">
        <v>3</v>
      </c>
      <c r="H24" s="76">
        <v>170</v>
      </c>
      <c r="I24" s="73">
        <v>33.4</v>
      </c>
      <c r="J24" s="72">
        <v>33</v>
      </c>
      <c r="K24" s="72">
        <v>11.7</v>
      </c>
      <c r="L24" s="26">
        <v>0</v>
      </c>
      <c r="M24" s="62">
        <v>179</v>
      </c>
      <c r="N24" s="73">
        <v>401.21250941974398</v>
      </c>
      <c r="O24" s="72">
        <v>400</v>
      </c>
      <c r="P24" s="72">
        <v>26.283947371753499</v>
      </c>
      <c r="Q24" s="26">
        <v>316</v>
      </c>
      <c r="R24" s="62">
        <v>508</v>
      </c>
      <c r="S24" s="73">
        <v>881.17935192162804</v>
      </c>
      <c r="T24" s="72">
        <v>870</v>
      </c>
      <c r="U24" s="72">
        <v>132.928692072893</v>
      </c>
      <c r="V24" s="72">
        <v>520</v>
      </c>
      <c r="W24" s="76">
        <v>1460</v>
      </c>
      <c r="X24" s="73">
        <v>56.346269781461899</v>
      </c>
      <c r="Y24" s="72">
        <v>56</v>
      </c>
      <c r="Z24" s="72">
        <v>6.51076345257085</v>
      </c>
      <c r="AA24" s="72">
        <v>45</v>
      </c>
      <c r="AB24" s="76">
        <v>97</v>
      </c>
      <c r="AC24" s="73">
        <v>27.579242285235299</v>
      </c>
      <c r="AD24" s="72">
        <v>26.8895585098937</v>
      </c>
      <c r="AE24" s="72">
        <v>4.5941089545298004</v>
      </c>
      <c r="AF24" s="72">
        <v>17.1485260770975</v>
      </c>
      <c r="AG24" s="76">
        <v>56.868299329484699</v>
      </c>
      <c r="AH24" s="73">
        <v>170.594800301432</v>
      </c>
      <c r="AI24" s="72">
        <v>169.8</v>
      </c>
      <c r="AJ24" s="72">
        <v>9.5096603776958197</v>
      </c>
      <c r="AK24" s="72">
        <v>145</v>
      </c>
      <c r="AL24" s="76">
        <v>210</v>
      </c>
    </row>
    <row r="25" spans="1:38">
      <c r="A25" s="61" t="s">
        <v>1539</v>
      </c>
      <c r="B25" s="61">
        <v>34361</v>
      </c>
      <c r="C25" s="72">
        <v>52.8</v>
      </c>
      <c r="D25" s="73">
        <v>47.2</v>
      </c>
      <c r="E25" s="72">
        <v>41.7</v>
      </c>
      <c r="F25" s="72">
        <v>28.7</v>
      </c>
      <c r="G25" s="72">
        <v>0</v>
      </c>
      <c r="H25" s="76">
        <v>178.8</v>
      </c>
      <c r="I25" s="73">
        <v>25.3</v>
      </c>
      <c r="J25" s="72">
        <v>17.8</v>
      </c>
      <c r="K25" s="72">
        <v>25.3</v>
      </c>
      <c r="L25" s="26">
        <v>0</v>
      </c>
      <c r="M25" s="62">
        <v>180</v>
      </c>
      <c r="N25" s="77">
        <v>399.1</v>
      </c>
      <c r="O25" s="233">
        <v>398</v>
      </c>
      <c r="P25" s="233">
        <v>31.1</v>
      </c>
      <c r="Q25" s="42">
        <v>275</v>
      </c>
      <c r="R25" s="44">
        <v>548</v>
      </c>
      <c r="S25" s="73">
        <v>989.4</v>
      </c>
      <c r="T25" s="72">
        <v>982.8</v>
      </c>
      <c r="U25" s="72">
        <v>154.19999999999999</v>
      </c>
      <c r="V25" s="72">
        <v>528.29999999999995</v>
      </c>
      <c r="W25" s="76">
        <v>1499.1</v>
      </c>
      <c r="X25" s="73">
        <v>63.9</v>
      </c>
      <c r="Y25" s="72">
        <v>64</v>
      </c>
      <c r="Z25" s="72">
        <v>7.6</v>
      </c>
      <c r="AA25" s="72">
        <v>45</v>
      </c>
      <c r="AB25" s="76">
        <v>82</v>
      </c>
      <c r="AC25" s="73">
        <v>26.5</v>
      </c>
      <c r="AD25" s="72">
        <v>26</v>
      </c>
      <c r="AE25" s="72">
        <v>4.2</v>
      </c>
      <c r="AF25" s="72">
        <v>14.3</v>
      </c>
      <c r="AG25" s="76">
        <v>56.6</v>
      </c>
      <c r="AH25" s="73">
        <v>169.7</v>
      </c>
      <c r="AI25" s="72">
        <v>169</v>
      </c>
      <c r="AJ25" s="72">
        <v>9.1</v>
      </c>
      <c r="AK25" s="72">
        <v>137</v>
      </c>
      <c r="AL25" s="76">
        <v>202</v>
      </c>
    </row>
    <row r="26" spans="1:38">
      <c r="A26" s="61" t="s">
        <v>1542</v>
      </c>
      <c r="B26" s="84">
        <v>1696</v>
      </c>
      <c r="C26" s="233">
        <v>61.6</v>
      </c>
      <c r="D26" s="73">
        <v>44.2</v>
      </c>
      <c r="E26" s="72">
        <v>39.9</v>
      </c>
      <c r="F26" s="72">
        <v>25</v>
      </c>
      <c r="G26" s="72">
        <v>0.6</v>
      </c>
      <c r="H26" s="76">
        <v>172.8</v>
      </c>
      <c r="I26" s="77">
        <v>20.74</v>
      </c>
      <c r="J26" s="233">
        <v>16</v>
      </c>
      <c r="K26" s="233">
        <v>18.245000000000001</v>
      </c>
      <c r="L26" s="42">
        <v>0</v>
      </c>
      <c r="M26" s="44">
        <v>174</v>
      </c>
      <c r="N26" s="77">
        <v>399.6</v>
      </c>
      <c r="O26" s="233">
        <v>397</v>
      </c>
      <c r="P26" s="233">
        <v>30.856200000000001</v>
      </c>
      <c r="Q26" s="42">
        <v>311</v>
      </c>
      <c r="R26" s="44">
        <v>553</v>
      </c>
      <c r="S26" s="77">
        <v>1027.8</v>
      </c>
      <c r="T26" s="233">
        <v>1016.9</v>
      </c>
      <c r="U26" s="233">
        <v>149.41999999999999</v>
      </c>
      <c r="V26" s="233">
        <v>612.20000000000005</v>
      </c>
      <c r="W26" s="85">
        <v>1764.7</v>
      </c>
      <c r="X26" s="77">
        <v>48.7</v>
      </c>
      <c r="Y26" s="233">
        <v>48.35</v>
      </c>
      <c r="Z26" s="233">
        <v>14.922000000000001</v>
      </c>
      <c r="AA26" s="233">
        <v>18.100000000000001</v>
      </c>
      <c r="AB26" s="85">
        <v>84.5</v>
      </c>
      <c r="AC26" s="77">
        <v>27.11</v>
      </c>
      <c r="AD26" s="233">
        <v>26.52</v>
      </c>
      <c r="AE26" s="233">
        <v>4.7752499999999998</v>
      </c>
      <c r="AF26" s="233">
        <v>17.04</v>
      </c>
      <c r="AG26" s="85">
        <v>47.46</v>
      </c>
      <c r="AH26" s="77">
        <v>167.8</v>
      </c>
      <c r="AI26" s="233">
        <v>167.1</v>
      </c>
      <c r="AJ26" s="233">
        <v>8.8848099999999999</v>
      </c>
      <c r="AK26" s="296">
        <v>141.19999999999999</v>
      </c>
      <c r="AL26" s="85">
        <v>197.6</v>
      </c>
    </row>
    <row r="27" spans="1:38">
      <c r="A27" s="61" t="s">
        <v>1656</v>
      </c>
      <c r="B27" s="92">
        <v>3014</v>
      </c>
      <c r="C27" s="79">
        <v>100</v>
      </c>
      <c r="D27" s="73">
        <v>60.8</v>
      </c>
      <c r="E27" s="72">
        <v>57.9</v>
      </c>
      <c r="F27" s="72">
        <v>26.9</v>
      </c>
      <c r="G27" s="72">
        <v>2.1</v>
      </c>
      <c r="H27" s="76">
        <v>167.03</v>
      </c>
      <c r="I27" s="73">
        <v>29.5</v>
      </c>
      <c r="J27" s="72">
        <v>23</v>
      </c>
      <c r="K27" s="72">
        <v>25.3</v>
      </c>
      <c r="L27" s="26">
        <v>0</v>
      </c>
      <c r="M27" s="62">
        <v>177</v>
      </c>
      <c r="N27" s="78">
        <v>399.6</v>
      </c>
      <c r="O27" s="79">
        <v>398</v>
      </c>
      <c r="P27" s="79">
        <v>31.1</v>
      </c>
      <c r="Q27" s="51">
        <v>176</v>
      </c>
      <c r="R27" s="80">
        <v>630</v>
      </c>
      <c r="S27" s="78">
        <v>911.5</v>
      </c>
      <c r="T27" s="79">
        <v>909.1</v>
      </c>
      <c r="U27" s="79">
        <v>138.1</v>
      </c>
      <c r="V27" s="79">
        <v>480</v>
      </c>
      <c r="W27" s="81">
        <v>1500</v>
      </c>
      <c r="X27" s="78">
        <v>65.2</v>
      </c>
      <c r="Y27" s="79">
        <v>66</v>
      </c>
      <c r="Z27" s="79">
        <v>6.9</v>
      </c>
      <c r="AA27" s="79">
        <v>50</v>
      </c>
      <c r="AB27" s="81">
        <v>79</v>
      </c>
      <c r="AC27" s="78">
        <v>29.8</v>
      </c>
      <c r="AD27" s="79">
        <v>29</v>
      </c>
      <c r="AE27" s="79">
        <v>6.3</v>
      </c>
      <c r="AF27" s="79">
        <v>15.7</v>
      </c>
      <c r="AG27" s="81">
        <v>69.400000000000006</v>
      </c>
      <c r="AH27" s="78">
        <v>161.6</v>
      </c>
      <c r="AI27" s="79">
        <v>161.5</v>
      </c>
      <c r="AJ27" s="79">
        <v>6.2</v>
      </c>
      <c r="AK27" s="79">
        <v>106.7</v>
      </c>
      <c r="AL27" s="81">
        <v>182</v>
      </c>
    </row>
    <row r="28" spans="1:38">
      <c r="A28" s="61" t="s">
        <v>1660</v>
      </c>
      <c r="B28" s="92">
        <v>698</v>
      </c>
      <c r="C28" s="79">
        <v>100</v>
      </c>
      <c r="D28" s="73">
        <v>58.9</v>
      </c>
      <c r="E28" s="72">
        <v>55.8</v>
      </c>
      <c r="F28" s="72">
        <v>26.5</v>
      </c>
      <c r="G28" s="72">
        <v>4.5999999999999996</v>
      </c>
      <c r="H28" s="76">
        <v>168.5</v>
      </c>
      <c r="I28" s="73">
        <v>27.9</v>
      </c>
      <c r="J28" s="72">
        <v>22</v>
      </c>
      <c r="K28" s="72">
        <v>24.4</v>
      </c>
      <c r="L28" s="26">
        <v>0</v>
      </c>
      <c r="M28" s="62">
        <v>175</v>
      </c>
      <c r="N28" s="78">
        <v>400.9</v>
      </c>
      <c r="O28" s="79">
        <v>400</v>
      </c>
      <c r="P28" s="79">
        <v>27.8</v>
      </c>
      <c r="Q28" s="51">
        <v>316</v>
      </c>
      <c r="R28" s="80">
        <v>504</v>
      </c>
      <c r="S28" s="78">
        <v>923.7</v>
      </c>
      <c r="T28" s="79">
        <v>923.1</v>
      </c>
      <c r="U28" s="79">
        <v>129.69999999999999</v>
      </c>
      <c r="V28" s="79">
        <v>550.5</v>
      </c>
      <c r="W28" s="81">
        <v>1463.4</v>
      </c>
      <c r="X28" s="78">
        <v>63.8</v>
      </c>
      <c r="Y28" s="79">
        <v>64</v>
      </c>
      <c r="Z28" s="79">
        <v>6.1</v>
      </c>
      <c r="AA28" s="79">
        <v>50</v>
      </c>
      <c r="AB28" s="81">
        <v>78</v>
      </c>
      <c r="AC28" s="78">
        <v>28.9</v>
      </c>
      <c r="AD28" s="79">
        <v>28</v>
      </c>
      <c r="AE28" s="79">
        <v>5.4</v>
      </c>
      <c r="AF28" s="79">
        <v>18.600000000000001</v>
      </c>
      <c r="AG28" s="81">
        <v>56.8</v>
      </c>
      <c r="AH28" s="78">
        <v>162.69999999999999</v>
      </c>
      <c r="AI28" s="79">
        <v>162.4</v>
      </c>
      <c r="AJ28" s="79">
        <v>5.9</v>
      </c>
      <c r="AK28" s="79">
        <v>147.4</v>
      </c>
      <c r="AL28" s="81">
        <v>181.2</v>
      </c>
    </row>
    <row r="29" spans="1:38">
      <c r="A29" s="61" t="s">
        <v>1662</v>
      </c>
      <c r="B29" s="92">
        <v>757</v>
      </c>
      <c r="C29" s="79">
        <v>100</v>
      </c>
      <c r="D29" s="73">
        <v>60</v>
      </c>
      <c r="E29" s="72">
        <v>57.5</v>
      </c>
      <c r="F29" s="72">
        <v>28</v>
      </c>
      <c r="G29" s="72">
        <v>2.8</v>
      </c>
      <c r="H29" s="76">
        <v>171.2</v>
      </c>
      <c r="I29" s="73">
        <v>30.4</v>
      </c>
      <c r="J29" s="72">
        <v>22</v>
      </c>
      <c r="K29" s="72">
        <v>28</v>
      </c>
      <c r="L29" s="26">
        <v>0</v>
      </c>
      <c r="M29" s="62">
        <v>176</v>
      </c>
      <c r="N29" s="78">
        <v>401.5</v>
      </c>
      <c r="O29" s="79">
        <v>400</v>
      </c>
      <c r="P29" s="79">
        <v>29.1</v>
      </c>
      <c r="Q29" s="51">
        <v>234</v>
      </c>
      <c r="R29" s="80">
        <v>498</v>
      </c>
      <c r="S29" s="78">
        <v>921.7</v>
      </c>
      <c r="T29" s="79">
        <v>909.1</v>
      </c>
      <c r="U29" s="79">
        <v>134</v>
      </c>
      <c r="V29" s="79">
        <v>588.20000000000005</v>
      </c>
      <c r="W29" s="81">
        <v>1363.6</v>
      </c>
      <c r="X29" s="78">
        <v>67.400000000000006</v>
      </c>
      <c r="Y29" s="79">
        <v>68</v>
      </c>
      <c r="Z29" s="79">
        <v>6.8</v>
      </c>
      <c r="AA29" s="79">
        <v>50</v>
      </c>
      <c r="AB29" s="81">
        <v>79</v>
      </c>
      <c r="AC29" s="78">
        <v>27.8</v>
      </c>
      <c r="AD29" s="79">
        <v>26.8</v>
      </c>
      <c r="AE29" s="79">
        <v>5.3</v>
      </c>
      <c r="AF29" s="79">
        <v>17.5</v>
      </c>
      <c r="AG29" s="81">
        <v>69.400000000000006</v>
      </c>
      <c r="AH29" s="78">
        <v>161.9</v>
      </c>
      <c r="AI29" s="79">
        <v>162.19999999999999</v>
      </c>
      <c r="AJ29" s="79">
        <v>6.4</v>
      </c>
      <c r="AK29" s="79">
        <v>137</v>
      </c>
      <c r="AL29" s="81">
        <v>183.4</v>
      </c>
    </row>
    <row r="30" spans="1:38">
      <c r="A30" s="61" t="s">
        <v>1664</v>
      </c>
      <c r="B30" s="92">
        <v>881</v>
      </c>
      <c r="C30" s="79">
        <v>100</v>
      </c>
      <c r="D30" s="73">
        <v>57.9</v>
      </c>
      <c r="E30" s="72">
        <v>56.3</v>
      </c>
      <c r="F30" s="72">
        <v>25.9</v>
      </c>
      <c r="G30" s="72">
        <v>3.4</v>
      </c>
      <c r="H30" s="76">
        <v>167.4</v>
      </c>
      <c r="I30" s="73">
        <v>28.4</v>
      </c>
      <c r="J30" s="72">
        <v>23</v>
      </c>
      <c r="K30" s="72">
        <v>23.8</v>
      </c>
      <c r="L30" s="26">
        <v>0</v>
      </c>
      <c r="M30" s="62">
        <v>141</v>
      </c>
      <c r="N30" s="78">
        <v>402.1</v>
      </c>
      <c r="O30" s="79">
        <v>400</v>
      </c>
      <c r="P30" s="79">
        <v>29.8</v>
      </c>
      <c r="Q30" s="51">
        <v>320</v>
      </c>
      <c r="R30" s="80">
        <v>508</v>
      </c>
      <c r="S30" s="78">
        <v>935.1</v>
      </c>
      <c r="T30" s="79">
        <v>923.1</v>
      </c>
      <c r="U30" s="79">
        <v>137.30000000000001</v>
      </c>
      <c r="V30" s="79">
        <v>566</v>
      </c>
      <c r="W30" s="81">
        <v>1395.3</v>
      </c>
      <c r="X30" s="78">
        <v>68.400000000000006</v>
      </c>
      <c r="Y30" s="79">
        <v>68</v>
      </c>
      <c r="Z30" s="79">
        <v>3.4</v>
      </c>
      <c r="AA30" s="79">
        <v>62</v>
      </c>
      <c r="AB30" s="81">
        <v>79</v>
      </c>
      <c r="AC30" s="78">
        <v>27.6</v>
      </c>
      <c r="AD30" s="79">
        <v>27.3</v>
      </c>
      <c r="AE30" s="79">
        <v>4.7</v>
      </c>
      <c r="AF30" s="79">
        <v>17.399999999999999</v>
      </c>
      <c r="AG30" s="81">
        <v>54.9</v>
      </c>
      <c r="AH30" s="78">
        <v>161.19999999999999</v>
      </c>
      <c r="AI30" s="79">
        <v>161.19999999999999</v>
      </c>
      <c r="AJ30" s="79">
        <v>5.9</v>
      </c>
      <c r="AK30" s="79">
        <v>141</v>
      </c>
      <c r="AL30" s="81">
        <v>183.5</v>
      </c>
    </row>
    <row r="31" spans="1:38">
      <c r="A31" s="61" t="s">
        <v>1666</v>
      </c>
      <c r="B31" s="92">
        <v>1853</v>
      </c>
      <c r="C31" s="79">
        <v>100</v>
      </c>
      <c r="D31" s="73">
        <v>60.1</v>
      </c>
      <c r="E31" s="72">
        <v>57.3</v>
      </c>
      <c r="F31" s="72">
        <v>26.4</v>
      </c>
      <c r="G31" s="72">
        <v>1.7</v>
      </c>
      <c r="H31" s="76">
        <v>173.4</v>
      </c>
      <c r="I31" s="73">
        <v>27.4</v>
      </c>
      <c r="J31" s="72">
        <v>21</v>
      </c>
      <c r="K31" s="72">
        <v>25</v>
      </c>
      <c r="L31" s="26">
        <v>0</v>
      </c>
      <c r="M31" s="62">
        <v>159</v>
      </c>
      <c r="N31" s="78">
        <v>402.2</v>
      </c>
      <c r="O31" s="79">
        <v>400</v>
      </c>
      <c r="P31" s="79">
        <v>29.8</v>
      </c>
      <c r="Q31" s="51">
        <v>314</v>
      </c>
      <c r="R31" s="80">
        <v>598</v>
      </c>
      <c r="S31" s="78">
        <v>922</v>
      </c>
      <c r="T31" s="79">
        <v>909.1</v>
      </c>
      <c r="U31" s="79">
        <v>134.6</v>
      </c>
      <c r="V31" s="79">
        <v>588.20000000000005</v>
      </c>
      <c r="W31" s="81">
        <v>1666.7</v>
      </c>
      <c r="X31" s="78">
        <v>62.9</v>
      </c>
      <c r="Y31" s="79">
        <v>63</v>
      </c>
      <c r="Z31" s="79">
        <v>6.6</v>
      </c>
      <c r="AA31" s="79">
        <v>50</v>
      </c>
      <c r="AB31" s="81">
        <v>79</v>
      </c>
      <c r="AC31" s="78">
        <v>28.7</v>
      </c>
      <c r="AD31" s="79">
        <v>27.8</v>
      </c>
      <c r="AE31" s="79">
        <v>5.9</v>
      </c>
      <c r="AF31" s="79">
        <v>17.3</v>
      </c>
      <c r="AG31" s="81">
        <v>65.400000000000006</v>
      </c>
      <c r="AH31" s="78">
        <v>162.69999999999999</v>
      </c>
      <c r="AI31" s="79">
        <v>162.69999999999999</v>
      </c>
      <c r="AJ31" s="79">
        <v>6.4</v>
      </c>
      <c r="AK31" s="79">
        <v>104</v>
      </c>
      <c r="AL31" s="81">
        <v>187</v>
      </c>
    </row>
    <row r="32" spans="1:38">
      <c r="A32" s="61" t="s">
        <v>1669</v>
      </c>
      <c r="B32" s="92">
        <v>2871</v>
      </c>
      <c r="C32" s="79">
        <v>100</v>
      </c>
      <c r="D32" s="73">
        <v>58.2</v>
      </c>
      <c r="E32" s="72">
        <v>55.8</v>
      </c>
      <c r="F32" s="72">
        <v>25.6</v>
      </c>
      <c r="G32" s="72">
        <v>0.8</v>
      </c>
      <c r="H32" s="76">
        <v>174.9</v>
      </c>
      <c r="I32" s="73">
        <v>26.2</v>
      </c>
      <c r="J32" s="72">
        <v>20</v>
      </c>
      <c r="K32" s="72">
        <v>23.6</v>
      </c>
      <c r="L32" s="26">
        <v>0</v>
      </c>
      <c r="M32" s="62">
        <v>178</v>
      </c>
      <c r="N32" s="78">
        <v>400.8</v>
      </c>
      <c r="O32" s="79">
        <v>398</v>
      </c>
      <c r="P32" s="79">
        <v>29.6</v>
      </c>
      <c r="Q32" s="51">
        <v>292</v>
      </c>
      <c r="R32" s="80">
        <v>624</v>
      </c>
      <c r="S32" s="78">
        <v>922</v>
      </c>
      <c r="T32" s="79">
        <v>909.1</v>
      </c>
      <c r="U32" s="79">
        <v>136.80000000000001</v>
      </c>
      <c r="V32" s="79">
        <v>458</v>
      </c>
      <c r="W32" s="81">
        <v>1538.5</v>
      </c>
      <c r="X32" s="78">
        <v>63.1</v>
      </c>
      <c r="Y32" s="79">
        <v>63</v>
      </c>
      <c r="Z32" s="79">
        <v>6.8</v>
      </c>
      <c r="AA32" s="79">
        <v>50</v>
      </c>
      <c r="AB32" s="81">
        <v>79</v>
      </c>
      <c r="AC32" s="78">
        <v>28.7</v>
      </c>
      <c r="AD32" s="79">
        <v>27.8</v>
      </c>
      <c r="AE32" s="79">
        <v>5.5</v>
      </c>
      <c r="AF32" s="79">
        <v>16.5</v>
      </c>
      <c r="AG32" s="81">
        <v>64.900000000000006</v>
      </c>
      <c r="AH32" s="78">
        <v>162.6</v>
      </c>
      <c r="AI32" s="79">
        <v>162.6</v>
      </c>
      <c r="AJ32" s="79">
        <v>6.2</v>
      </c>
      <c r="AK32" s="79">
        <v>131.19999999999999</v>
      </c>
      <c r="AL32" s="81">
        <v>194</v>
      </c>
    </row>
    <row r="33" spans="1:38" ht="13.8" thickBot="1">
      <c r="A33" s="93" t="s">
        <v>1672</v>
      </c>
      <c r="B33" s="299">
        <v>4563</v>
      </c>
      <c r="C33" s="300">
        <v>100</v>
      </c>
      <c r="D33" s="94">
        <v>60.6</v>
      </c>
      <c r="E33" s="95">
        <v>57.4</v>
      </c>
      <c r="F33" s="95">
        <v>27.4</v>
      </c>
      <c r="G33" s="95">
        <v>1.6</v>
      </c>
      <c r="H33" s="104">
        <v>174.6</v>
      </c>
      <c r="I33" s="94">
        <v>29.8</v>
      </c>
      <c r="J33" s="95">
        <v>23</v>
      </c>
      <c r="K33" s="95">
        <v>26.2</v>
      </c>
      <c r="L33" s="96">
        <v>0</v>
      </c>
      <c r="M33" s="97">
        <v>180</v>
      </c>
      <c r="N33" s="301">
        <v>400.6</v>
      </c>
      <c r="O33" s="300">
        <v>400</v>
      </c>
      <c r="P33" s="300">
        <v>30</v>
      </c>
      <c r="Q33" s="302">
        <v>302</v>
      </c>
      <c r="R33" s="303">
        <v>614</v>
      </c>
      <c r="S33" s="301">
        <v>920.8</v>
      </c>
      <c r="T33" s="300">
        <v>909.1</v>
      </c>
      <c r="U33" s="300">
        <v>137.30000000000001</v>
      </c>
      <c r="V33" s="300">
        <v>500</v>
      </c>
      <c r="W33" s="304">
        <v>1621.6</v>
      </c>
      <c r="X33" s="301">
        <v>67.8</v>
      </c>
      <c r="Y33" s="300">
        <v>68</v>
      </c>
      <c r="Z33" s="300">
        <v>6</v>
      </c>
      <c r="AA33" s="300">
        <v>50</v>
      </c>
      <c r="AB33" s="304">
        <v>79</v>
      </c>
      <c r="AC33" s="301">
        <v>28.3</v>
      </c>
      <c r="AD33" s="300">
        <v>27.4</v>
      </c>
      <c r="AE33" s="300">
        <v>5.5</v>
      </c>
      <c r="AF33" s="300">
        <v>13.8</v>
      </c>
      <c r="AG33" s="304">
        <v>69</v>
      </c>
      <c r="AH33" s="301">
        <v>161.30000000000001</v>
      </c>
      <c r="AI33" s="300">
        <v>161.19999999999999</v>
      </c>
      <c r="AJ33" s="300">
        <v>6.1</v>
      </c>
      <c r="AK33" s="300">
        <v>135.9</v>
      </c>
      <c r="AL33" s="304">
        <v>186.6</v>
      </c>
    </row>
    <row r="34" spans="1:38" ht="13.8" thickBot="1">
      <c r="A34" s="61"/>
      <c r="B34" s="84"/>
      <c r="C34" s="233"/>
      <c r="D34" s="73"/>
      <c r="E34" s="72"/>
      <c r="F34" s="72"/>
      <c r="G34" s="72"/>
      <c r="H34" s="76"/>
      <c r="I34" s="73"/>
      <c r="J34" s="72"/>
      <c r="K34" s="72"/>
      <c r="L34" s="26"/>
      <c r="M34" s="62"/>
      <c r="N34" s="77"/>
      <c r="O34" s="233"/>
      <c r="P34" s="233"/>
      <c r="Q34" s="42"/>
      <c r="R34" s="44"/>
      <c r="S34" s="77"/>
      <c r="T34" s="233"/>
      <c r="U34" s="233"/>
      <c r="V34" s="233"/>
      <c r="W34" s="85"/>
      <c r="X34" s="77"/>
      <c r="Y34" s="233"/>
      <c r="Z34" s="233"/>
      <c r="AA34" s="233"/>
      <c r="AB34" s="85"/>
      <c r="AC34" s="77"/>
      <c r="AD34" s="233"/>
      <c r="AE34" s="233"/>
      <c r="AF34" s="233"/>
      <c r="AG34" s="85"/>
      <c r="AH34" s="77"/>
      <c r="AI34" s="233"/>
      <c r="AJ34" s="233"/>
      <c r="AK34" s="233"/>
      <c r="AL34" s="85"/>
    </row>
    <row r="35" spans="1:38" ht="16.2" thickBot="1">
      <c r="A35" s="98" t="s">
        <v>1525</v>
      </c>
      <c r="B35" s="713" t="s">
        <v>1682</v>
      </c>
      <c r="C35" s="714"/>
      <c r="D35" s="722" t="s">
        <v>1814</v>
      </c>
      <c r="E35" s="723"/>
      <c r="F35" s="723"/>
      <c r="G35" s="723"/>
      <c r="H35" s="724"/>
      <c r="I35" s="713" t="s">
        <v>1815</v>
      </c>
      <c r="J35" s="715"/>
      <c r="K35" s="715"/>
      <c r="L35" s="715"/>
      <c r="M35" s="714"/>
      <c r="N35" s="713" t="s">
        <v>1683</v>
      </c>
      <c r="O35" s="715"/>
      <c r="P35" s="715"/>
      <c r="Q35" s="715"/>
      <c r="R35" s="714"/>
      <c r="S35" s="716" t="s">
        <v>1684</v>
      </c>
      <c r="T35" s="717"/>
      <c r="U35" s="717"/>
      <c r="V35" s="717"/>
      <c r="W35" s="718"/>
      <c r="X35" s="719" t="s">
        <v>1685</v>
      </c>
      <c r="Y35" s="720"/>
      <c r="Z35" s="720"/>
      <c r="AA35" s="720"/>
      <c r="AB35" s="721"/>
      <c r="AC35" s="719" t="s">
        <v>1774</v>
      </c>
      <c r="AD35" s="720"/>
      <c r="AE35" s="720"/>
      <c r="AF35" s="720"/>
      <c r="AG35" s="721"/>
      <c r="AH35" s="719" t="s">
        <v>1686</v>
      </c>
      <c r="AI35" s="720"/>
      <c r="AJ35" s="720"/>
      <c r="AK35" s="720"/>
      <c r="AL35" s="721"/>
    </row>
    <row r="36" spans="1:38" ht="13.8" thickBot="1">
      <c r="A36" s="71" t="s">
        <v>1491</v>
      </c>
      <c r="B36" s="71" t="s">
        <v>39</v>
      </c>
      <c r="C36" s="99" t="s">
        <v>1688</v>
      </c>
      <c r="D36" s="100" t="s">
        <v>1689</v>
      </c>
      <c r="E36" s="99" t="s">
        <v>1690</v>
      </c>
      <c r="F36" s="99" t="s">
        <v>1691</v>
      </c>
      <c r="G36" s="99" t="s">
        <v>1692</v>
      </c>
      <c r="H36" s="103" t="s">
        <v>1693</v>
      </c>
      <c r="I36" s="100" t="s">
        <v>1689</v>
      </c>
      <c r="J36" s="99" t="s">
        <v>1690</v>
      </c>
      <c r="K36" s="99" t="s">
        <v>1691</v>
      </c>
      <c r="L36" s="101" t="s">
        <v>1692</v>
      </c>
      <c r="M36" s="102" t="s">
        <v>1693</v>
      </c>
      <c r="N36" s="100" t="s">
        <v>1689</v>
      </c>
      <c r="O36" s="99" t="s">
        <v>1690</v>
      </c>
      <c r="P36" s="99" t="s">
        <v>1691</v>
      </c>
      <c r="Q36" s="101" t="s">
        <v>1692</v>
      </c>
      <c r="R36" s="102" t="s">
        <v>1693</v>
      </c>
      <c r="S36" s="100" t="s">
        <v>1689</v>
      </c>
      <c r="T36" s="99" t="s">
        <v>1690</v>
      </c>
      <c r="U36" s="99" t="s">
        <v>1691</v>
      </c>
      <c r="V36" s="99" t="s">
        <v>1692</v>
      </c>
      <c r="W36" s="103" t="s">
        <v>1693</v>
      </c>
      <c r="X36" s="100" t="s">
        <v>1689</v>
      </c>
      <c r="Y36" s="99" t="s">
        <v>1690</v>
      </c>
      <c r="Z36" s="99" t="s">
        <v>1691</v>
      </c>
      <c r="AA36" s="99" t="s">
        <v>1692</v>
      </c>
      <c r="AB36" s="103" t="s">
        <v>1693</v>
      </c>
      <c r="AC36" s="100" t="s">
        <v>1689</v>
      </c>
      <c r="AD36" s="99" t="s">
        <v>1690</v>
      </c>
      <c r="AE36" s="99" t="s">
        <v>1691</v>
      </c>
      <c r="AF36" s="99" t="s">
        <v>1692</v>
      </c>
      <c r="AG36" s="103" t="s">
        <v>1693</v>
      </c>
      <c r="AH36" s="100" t="s">
        <v>1689</v>
      </c>
      <c r="AI36" s="99" t="s">
        <v>1690</v>
      </c>
      <c r="AJ36" s="99" t="s">
        <v>1691</v>
      </c>
      <c r="AK36" s="99" t="s">
        <v>1692</v>
      </c>
      <c r="AL36" s="103" t="s">
        <v>1693</v>
      </c>
    </row>
    <row r="37" spans="1:38">
      <c r="A37" s="224" t="s">
        <v>1496</v>
      </c>
      <c r="B37" s="224">
        <v>2451</v>
      </c>
      <c r="C37" s="225">
        <v>63</v>
      </c>
      <c r="D37" s="226">
        <v>59.558999999999997</v>
      </c>
      <c r="E37" s="227">
        <v>56.012</v>
      </c>
      <c r="F37" s="227">
        <v>28.017880000000002</v>
      </c>
      <c r="G37" s="227">
        <v>1.4710000000000001</v>
      </c>
      <c r="H37" s="324">
        <v>171.196</v>
      </c>
      <c r="I37" s="226">
        <v>25.82</v>
      </c>
      <c r="J37" s="227">
        <v>17</v>
      </c>
      <c r="K37" s="227">
        <v>27.71181</v>
      </c>
      <c r="L37" s="228">
        <v>0</v>
      </c>
      <c r="M37" s="229">
        <v>177</v>
      </c>
      <c r="N37" s="230">
        <v>408.2</v>
      </c>
      <c r="O37" s="225">
        <v>408</v>
      </c>
      <c r="P37" s="225">
        <v>29.368289999999998</v>
      </c>
      <c r="Q37" s="33">
        <v>300</v>
      </c>
      <c r="R37" s="231">
        <v>540</v>
      </c>
      <c r="S37" s="230">
        <v>922.37239999999997</v>
      </c>
      <c r="T37" s="225">
        <v>909.09090000000003</v>
      </c>
      <c r="U37" s="225">
        <v>147.46680000000001</v>
      </c>
      <c r="V37" s="225">
        <v>545.45450000000005</v>
      </c>
      <c r="W37" s="232">
        <v>1538.462</v>
      </c>
      <c r="X37" s="230">
        <v>53.154629999999997</v>
      </c>
      <c r="Y37" s="225">
        <v>52.5</v>
      </c>
      <c r="Z37" s="225">
        <v>5.7412080000000003</v>
      </c>
      <c r="AA37" s="225">
        <v>44</v>
      </c>
      <c r="AB37" s="232">
        <v>66</v>
      </c>
      <c r="AC37" s="230">
        <v>29.458960000000001</v>
      </c>
      <c r="AD37" s="225">
        <v>28.646820000000002</v>
      </c>
      <c r="AE37" s="225">
        <v>5.926742</v>
      </c>
      <c r="AF37" s="225">
        <v>14.20238</v>
      </c>
      <c r="AG37" s="232">
        <v>59.333100000000002</v>
      </c>
      <c r="AH37" s="230">
        <v>167.9769</v>
      </c>
      <c r="AI37" s="225">
        <v>167</v>
      </c>
      <c r="AJ37" s="225">
        <v>8.8949219999999993</v>
      </c>
      <c r="AK37" s="225">
        <v>125</v>
      </c>
      <c r="AL37" s="232">
        <v>197</v>
      </c>
    </row>
    <row r="38" spans="1:38">
      <c r="A38" s="61" t="s">
        <v>1507</v>
      </c>
      <c r="B38" s="61">
        <v>541</v>
      </c>
      <c r="C38" s="72">
        <v>65</v>
      </c>
      <c r="D38" s="77">
        <v>62.612814887394102</v>
      </c>
      <c r="E38" s="233">
        <v>55.5824584960938</v>
      </c>
      <c r="F38" s="233">
        <v>31.2761618360224</v>
      </c>
      <c r="G38" s="233">
        <v>7.5832958221435502</v>
      </c>
      <c r="H38" s="85">
        <v>172.45097351074199</v>
      </c>
      <c r="I38" s="77">
        <v>41.9778188539741</v>
      </c>
      <c r="J38" s="233">
        <v>28</v>
      </c>
      <c r="K38" s="233">
        <v>41.046219066781703</v>
      </c>
      <c r="L38" s="42">
        <v>0</v>
      </c>
      <c r="M38" s="44">
        <v>177</v>
      </c>
      <c r="N38" s="78">
        <v>408.35489833641401</v>
      </c>
      <c r="O38" s="79">
        <v>408</v>
      </c>
      <c r="P38" s="79">
        <v>35.513478388608497</v>
      </c>
      <c r="Q38" s="51">
        <v>312</v>
      </c>
      <c r="R38" s="80">
        <v>540</v>
      </c>
      <c r="S38" s="78">
        <v>919.91204123223804</v>
      </c>
      <c r="T38" s="79">
        <v>895.52239990234398</v>
      </c>
      <c r="U38" s="79">
        <v>165.33469822307299</v>
      </c>
      <c r="V38" s="79">
        <v>219.78021240234401</v>
      </c>
      <c r="W38" s="81">
        <v>1538.46154785156</v>
      </c>
      <c r="X38" s="78">
        <v>72</v>
      </c>
      <c r="Y38" s="79">
        <v>71</v>
      </c>
      <c r="Z38" s="79">
        <v>5.5</v>
      </c>
      <c r="AA38" s="79">
        <v>65</v>
      </c>
      <c r="AB38" s="81">
        <v>92</v>
      </c>
      <c r="AC38" s="78">
        <v>28.457967524799798</v>
      </c>
      <c r="AD38" s="79">
        <v>27.814213122401299</v>
      </c>
      <c r="AE38" s="79">
        <v>5.5177956240787296</v>
      </c>
      <c r="AF38" s="79">
        <v>16.1244479220484</v>
      </c>
      <c r="AG38" s="81">
        <v>58.785066952121298</v>
      </c>
      <c r="AH38" s="78">
        <v>164.428090206576</v>
      </c>
      <c r="AI38" s="79">
        <v>163</v>
      </c>
      <c r="AJ38" s="79">
        <v>9.2496317245444004</v>
      </c>
      <c r="AK38" s="79">
        <v>145</v>
      </c>
      <c r="AL38" s="81">
        <v>196</v>
      </c>
    </row>
    <row r="39" spans="1:38">
      <c r="A39" s="61" t="s">
        <v>1523</v>
      </c>
      <c r="B39" s="61">
        <v>2491</v>
      </c>
      <c r="C39" s="72">
        <v>62.7</v>
      </c>
      <c r="D39" s="73" t="s">
        <v>1740</v>
      </c>
      <c r="E39" s="72" t="s">
        <v>1740</v>
      </c>
      <c r="F39" s="72" t="s">
        <v>1740</v>
      </c>
      <c r="G39" s="72" t="s">
        <v>1740</v>
      </c>
      <c r="H39" s="76" t="s">
        <v>1740</v>
      </c>
      <c r="I39" s="73">
        <v>33.54</v>
      </c>
      <c r="J39" s="72">
        <v>22</v>
      </c>
      <c r="K39" s="72">
        <v>35</v>
      </c>
      <c r="L39" s="26">
        <v>0</v>
      </c>
      <c r="M39" s="62">
        <v>180</v>
      </c>
      <c r="N39" s="73">
        <v>415</v>
      </c>
      <c r="O39" s="72">
        <v>412</v>
      </c>
      <c r="P39" s="72">
        <v>32</v>
      </c>
      <c r="Q39" s="26">
        <v>290</v>
      </c>
      <c r="R39" s="62">
        <v>580</v>
      </c>
      <c r="S39" s="73">
        <v>958</v>
      </c>
      <c r="T39" s="72">
        <v>952</v>
      </c>
      <c r="U39" s="72">
        <v>154</v>
      </c>
      <c r="V39" s="72">
        <v>508</v>
      </c>
      <c r="W39" s="76">
        <v>2000</v>
      </c>
      <c r="X39" s="73">
        <v>54.6</v>
      </c>
      <c r="Y39" s="72">
        <v>55</v>
      </c>
      <c r="Z39" s="72">
        <v>12.8</v>
      </c>
      <c r="AA39" s="72">
        <v>21</v>
      </c>
      <c r="AB39" s="76">
        <v>91</v>
      </c>
      <c r="AC39" s="73">
        <v>31.3</v>
      </c>
      <c r="AD39" s="72">
        <v>30.5</v>
      </c>
      <c r="AE39" s="72">
        <v>6.3</v>
      </c>
      <c r="AF39" s="72">
        <v>16</v>
      </c>
      <c r="AG39" s="76">
        <v>91.8</v>
      </c>
      <c r="AH39" s="73">
        <v>169.1</v>
      </c>
      <c r="AI39" s="72">
        <v>168</v>
      </c>
      <c r="AJ39" s="72">
        <v>9.3000000000000007</v>
      </c>
      <c r="AK39" s="72">
        <v>142</v>
      </c>
      <c r="AL39" s="76">
        <v>200</v>
      </c>
    </row>
    <row r="40" spans="1:38">
      <c r="A40" s="61" t="s">
        <v>1528</v>
      </c>
      <c r="B40" s="61">
        <v>1380</v>
      </c>
      <c r="C40" s="72">
        <v>52.4</v>
      </c>
      <c r="D40" s="73">
        <v>66.7</v>
      </c>
      <c r="E40" s="72">
        <v>63.59</v>
      </c>
      <c r="F40" s="72">
        <v>29.13</v>
      </c>
      <c r="G40" s="72">
        <v>2.73</v>
      </c>
      <c r="H40" s="76">
        <v>175.31</v>
      </c>
      <c r="I40" s="73">
        <v>27.3</v>
      </c>
      <c r="J40" s="72">
        <v>20.5</v>
      </c>
      <c r="K40" s="72">
        <v>25.96</v>
      </c>
      <c r="L40" s="26">
        <v>0</v>
      </c>
      <c r="M40" s="62">
        <v>180</v>
      </c>
      <c r="N40" s="73">
        <v>409.18</v>
      </c>
      <c r="O40" s="72">
        <v>407</v>
      </c>
      <c r="P40" s="72">
        <v>30.38</v>
      </c>
      <c r="Q40" s="26">
        <v>328</v>
      </c>
      <c r="R40" s="62">
        <v>550</v>
      </c>
      <c r="S40" s="73">
        <v>982.29</v>
      </c>
      <c r="T40" s="72">
        <v>972.16</v>
      </c>
      <c r="U40" s="72">
        <v>156.99</v>
      </c>
      <c r="V40" s="72">
        <v>561.70000000000005</v>
      </c>
      <c r="W40" s="76">
        <v>1548.36</v>
      </c>
      <c r="X40" s="73">
        <v>61.13</v>
      </c>
      <c r="Y40" s="72">
        <v>61</v>
      </c>
      <c r="Z40" s="72">
        <v>10.26</v>
      </c>
      <c r="AA40" s="72">
        <v>44</v>
      </c>
      <c r="AB40" s="76">
        <v>84</v>
      </c>
      <c r="AC40" s="73">
        <v>29.47</v>
      </c>
      <c r="AD40" s="72">
        <v>28.66</v>
      </c>
      <c r="AE40" s="72">
        <v>5.15</v>
      </c>
      <c r="AF40" s="72">
        <v>17.57</v>
      </c>
      <c r="AG40" s="76">
        <v>52.48</v>
      </c>
      <c r="AH40" s="73">
        <v>161.68</v>
      </c>
      <c r="AI40" s="72">
        <v>160.69999999999999</v>
      </c>
      <c r="AJ40" s="72">
        <v>9.35</v>
      </c>
      <c r="AK40" s="72">
        <v>123.8</v>
      </c>
      <c r="AL40" s="76">
        <v>188.7</v>
      </c>
    </row>
    <row r="41" spans="1:38">
      <c r="A41" s="61" t="s">
        <v>1539</v>
      </c>
      <c r="B41" s="61">
        <v>248</v>
      </c>
      <c r="C41" s="72">
        <v>55.2</v>
      </c>
      <c r="D41" s="73">
        <v>43.1</v>
      </c>
      <c r="E41" s="72">
        <v>35.799999999999997</v>
      </c>
      <c r="F41" s="72">
        <v>32.1</v>
      </c>
      <c r="G41" s="72">
        <v>1.3</v>
      </c>
      <c r="H41" s="76">
        <v>164.5</v>
      </c>
      <c r="I41" s="73">
        <v>25.9</v>
      </c>
      <c r="J41" s="72">
        <v>18.899999999999999</v>
      </c>
      <c r="K41" s="72">
        <v>25.4</v>
      </c>
      <c r="L41" s="26">
        <v>0.2</v>
      </c>
      <c r="M41" s="62">
        <v>147.69999999999999</v>
      </c>
      <c r="N41" s="73">
        <v>388.3</v>
      </c>
      <c r="O41" s="72">
        <v>385</v>
      </c>
      <c r="P41" s="72">
        <v>34</v>
      </c>
      <c r="Q41" s="26">
        <v>316</v>
      </c>
      <c r="R41" s="62">
        <v>513</v>
      </c>
      <c r="S41" s="73">
        <v>972.3</v>
      </c>
      <c r="T41" s="72">
        <v>967.5</v>
      </c>
      <c r="U41" s="72">
        <v>157.9</v>
      </c>
      <c r="V41" s="72">
        <v>605.9</v>
      </c>
      <c r="W41" s="76">
        <v>1405.1</v>
      </c>
      <c r="X41" s="73">
        <v>58.8</v>
      </c>
      <c r="Y41" s="72">
        <v>58</v>
      </c>
      <c r="Z41" s="72">
        <v>7.1</v>
      </c>
      <c r="AA41" s="72">
        <v>47</v>
      </c>
      <c r="AB41" s="76">
        <v>78</v>
      </c>
      <c r="AC41" s="73">
        <v>28.4</v>
      </c>
      <c r="AD41" s="72">
        <v>27.4</v>
      </c>
      <c r="AE41" s="72">
        <v>4.9000000000000004</v>
      </c>
      <c r="AF41" s="72">
        <v>19.600000000000001</v>
      </c>
      <c r="AG41" s="76">
        <v>53.4</v>
      </c>
      <c r="AH41" s="73">
        <v>168.6</v>
      </c>
      <c r="AI41" s="72">
        <v>169</v>
      </c>
      <c r="AJ41" s="72">
        <v>9</v>
      </c>
      <c r="AK41" s="72">
        <v>147</v>
      </c>
      <c r="AL41" s="76">
        <v>194</v>
      </c>
    </row>
    <row r="42" spans="1:38" ht="13.8" thickBot="1">
      <c r="A42" s="93" t="s">
        <v>1671</v>
      </c>
      <c r="B42" s="93">
        <v>3595</v>
      </c>
      <c r="C42" s="95">
        <v>100</v>
      </c>
      <c r="D42" s="94">
        <v>63.9</v>
      </c>
      <c r="E42" s="95">
        <v>59.3</v>
      </c>
      <c r="F42" s="95">
        <v>30.2</v>
      </c>
      <c r="G42" s="95">
        <v>2.1</v>
      </c>
      <c r="H42" s="104">
        <v>179</v>
      </c>
      <c r="I42" s="94">
        <v>27.9</v>
      </c>
      <c r="J42" s="95">
        <v>20</v>
      </c>
      <c r="K42" s="95">
        <v>27.7</v>
      </c>
      <c r="L42" s="96">
        <v>0</v>
      </c>
      <c r="M42" s="97">
        <v>180</v>
      </c>
      <c r="N42" s="94">
        <v>400.7</v>
      </c>
      <c r="O42" s="95">
        <v>398</v>
      </c>
      <c r="P42" s="95">
        <v>33.299999999999997</v>
      </c>
      <c r="Q42" s="96">
        <v>308</v>
      </c>
      <c r="R42" s="97">
        <v>714</v>
      </c>
      <c r="S42" s="94">
        <v>915</v>
      </c>
      <c r="T42" s="95">
        <v>909.1</v>
      </c>
      <c r="U42" s="95">
        <v>146.30000000000001</v>
      </c>
      <c r="V42" s="95">
        <v>535.70000000000005</v>
      </c>
      <c r="W42" s="104">
        <v>1500</v>
      </c>
      <c r="X42" s="94">
        <v>60.8</v>
      </c>
      <c r="Y42" s="95">
        <v>60</v>
      </c>
      <c r="Z42" s="95">
        <v>6.7</v>
      </c>
      <c r="AA42" s="95">
        <v>50</v>
      </c>
      <c r="AB42" s="104">
        <v>79</v>
      </c>
      <c r="AC42" s="94">
        <v>31.6</v>
      </c>
      <c r="AD42" s="95">
        <v>30.7</v>
      </c>
      <c r="AE42" s="95">
        <v>6.4</v>
      </c>
      <c r="AF42" s="95">
        <v>16.8</v>
      </c>
      <c r="AG42" s="104">
        <v>69.2</v>
      </c>
      <c r="AH42" s="94">
        <v>162.80000000000001</v>
      </c>
      <c r="AI42" s="95">
        <v>162.69999999999999</v>
      </c>
      <c r="AJ42" s="95">
        <v>6.3</v>
      </c>
      <c r="AK42" s="95">
        <v>140</v>
      </c>
      <c r="AL42" s="104">
        <v>194.1</v>
      </c>
    </row>
    <row r="43" spans="1:38" ht="13.8" thickBot="1">
      <c r="A43" s="61"/>
      <c r="B43" s="61"/>
      <c r="C43" s="72"/>
      <c r="D43" s="73"/>
      <c r="E43" s="72"/>
      <c r="F43" s="72"/>
      <c r="G43" s="72"/>
      <c r="H43" s="76"/>
      <c r="I43" s="73"/>
      <c r="J43" s="72"/>
      <c r="K43" s="72"/>
      <c r="L43" s="26"/>
      <c r="M43" s="62"/>
      <c r="N43" s="73"/>
      <c r="O43" s="72"/>
      <c r="P43" s="72"/>
      <c r="Q43" s="26"/>
      <c r="R43" s="62"/>
      <c r="S43" s="73"/>
      <c r="T43" s="72"/>
      <c r="U43" s="72"/>
      <c r="V43" s="72"/>
      <c r="W43" s="76"/>
      <c r="X43" s="73"/>
      <c r="Y43" s="72"/>
      <c r="Z43" s="72"/>
      <c r="AA43" s="72"/>
      <c r="AB43" s="76"/>
      <c r="AC43" s="73"/>
      <c r="AD43" s="72"/>
      <c r="AE43" s="72"/>
      <c r="AF43" s="72"/>
      <c r="AG43" s="76"/>
      <c r="AH43" s="73"/>
      <c r="AI43" s="72"/>
      <c r="AJ43" s="72"/>
      <c r="AK43" s="72"/>
      <c r="AL43" s="76"/>
    </row>
    <row r="44" spans="1:38" ht="16.2" thickBot="1">
      <c r="A44" s="98" t="s">
        <v>4895</v>
      </c>
      <c r="B44" s="713" t="s">
        <v>1682</v>
      </c>
      <c r="C44" s="714"/>
      <c r="D44" s="722" t="s">
        <v>1814</v>
      </c>
      <c r="E44" s="723"/>
      <c r="F44" s="723"/>
      <c r="G44" s="723"/>
      <c r="H44" s="724"/>
      <c r="I44" s="713" t="s">
        <v>1815</v>
      </c>
      <c r="J44" s="715"/>
      <c r="K44" s="715"/>
      <c r="L44" s="715"/>
      <c r="M44" s="714"/>
      <c r="N44" s="713" t="s">
        <v>1683</v>
      </c>
      <c r="O44" s="715"/>
      <c r="P44" s="715"/>
      <c r="Q44" s="715"/>
      <c r="R44" s="714"/>
      <c r="S44" s="716" t="s">
        <v>1684</v>
      </c>
      <c r="T44" s="717"/>
      <c r="U44" s="717"/>
      <c r="V44" s="717"/>
      <c r="W44" s="718"/>
      <c r="X44" s="719" t="s">
        <v>1685</v>
      </c>
      <c r="Y44" s="720"/>
      <c r="Z44" s="720"/>
      <c r="AA44" s="720"/>
      <c r="AB44" s="721"/>
      <c r="AC44" s="719" t="s">
        <v>1774</v>
      </c>
      <c r="AD44" s="720"/>
      <c r="AE44" s="720"/>
      <c r="AF44" s="720"/>
      <c r="AG44" s="721"/>
      <c r="AH44" s="719" t="s">
        <v>1686</v>
      </c>
      <c r="AI44" s="720"/>
      <c r="AJ44" s="720"/>
      <c r="AK44" s="720"/>
      <c r="AL44" s="721"/>
    </row>
    <row r="45" spans="1:38" ht="13.8" thickBot="1">
      <c r="A45" s="71" t="s">
        <v>1491</v>
      </c>
      <c r="B45" s="71" t="s">
        <v>39</v>
      </c>
      <c r="C45" s="99" t="s">
        <v>1688</v>
      </c>
      <c r="D45" s="100" t="s">
        <v>1689</v>
      </c>
      <c r="E45" s="99" t="s">
        <v>1690</v>
      </c>
      <c r="F45" s="99" t="s">
        <v>1691</v>
      </c>
      <c r="G45" s="99" t="s">
        <v>1692</v>
      </c>
      <c r="H45" s="103" t="s">
        <v>1693</v>
      </c>
      <c r="I45" s="100" t="s">
        <v>1689</v>
      </c>
      <c r="J45" s="99" t="s">
        <v>1690</v>
      </c>
      <c r="K45" s="99" t="s">
        <v>1691</v>
      </c>
      <c r="L45" s="101" t="s">
        <v>1692</v>
      </c>
      <c r="M45" s="102" t="s">
        <v>1693</v>
      </c>
      <c r="N45" s="100" t="s">
        <v>1689</v>
      </c>
      <c r="O45" s="99" t="s">
        <v>1690</v>
      </c>
      <c r="P45" s="99" t="s">
        <v>1691</v>
      </c>
      <c r="Q45" s="101" t="s">
        <v>1692</v>
      </c>
      <c r="R45" s="102" t="s">
        <v>1693</v>
      </c>
      <c r="S45" s="100" t="s">
        <v>1689</v>
      </c>
      <c r="T45" s="99" t="s">
        <v>1690</v>
      </c>
      <c r="U45" s="99" t="s">
        <v>1691</v>
      </c>
      <c r="V45" s="99" t="s">
        <v>1692</v>
      </c>
      <c r="W45" s="103" t="s">
        <v>1693</v>
      </c>
      <c r="X45" s="100" t="s">
        <v>1689</v>
      </c>
      <c r="Y45" s="99" t="s">
        <v>1690</v>
      </c>
      <c r="Z45" s="99" t="s">
        <v>1691</v>
      </c>
      <c r="AA45" s="99" t="s">
        <v>1692</v>
      </c>
      <c r="AB45" s="103" t="s">
        <v>1693</v>
      </c>
      <c r="AC45" s="100" t="s">
        <v>1689</v>
      </c>
      <c r="AD45" s="99" t="s">
        <v>1690</v>
      </c>
      <c r="AE45" s="99" t="s">
        <v>1691</v>
      </c>
      <c r="AF45" s="99" t="s">
        <v>1692</v>
      </c>
      <c r="AG45" s="103" t="s">
        <v>1693</v>
      </c>
      <c r="AH45" s="100" t="s">
        <v>1689</v>
      </c>
      <c r="AI45" s="99" t="s">
        <v>1690</v>
      </c>
      <c r="AJ45" s="99" t="s">
        <v>1691</v>
      </c>
      <c r="AK45" s="99" t="s">
        <v>1692</v>
      </c>
      <c r="AL45" s="103" t="s">
        <v>1693</v>
      </c>
    </row>
    <row r="46" spans="1:38">
      <c r="A46" s="61" t="s">
        <v>1705</v>
      </c>
      <c r="B46" s="61">
        <v>11624</v>
      </c>
      <c r="C46" s="72">
        <v>59</v>
      </c>
      <c r="D46" s="73">
        <v>59.669840000000001</v>
      </c>
      <c r="E46" s="72">
        <v>56.133609999999997</v>
      </c>
      <c r="F46" s="72">
        <v>29.603370000000002</v>
      </c>
      <c r="G46" s="72">
        <v>0.81789659999999997</v>
      </c>
      <c r="H46" s="76">
        <v>175.506</v>
      </c>
      <c r="I46" s="73">
        <v>23.026199999999999</v>
      </c>
      <c r="J46" s="72">
        <v>17</v>
      </c>
      <c r="K46" s="72">
        <v>22.742159999999998</v>
      </c>
      <c r="L46" s="26">
        <v>0</v>
      </c>
      <c r="M46" s="62">
        <v>179</v>
      </c>
      <c r="N46" s="73">
        <v>416.35930000000002</v>
      </c>
      <c r="O46" s="72">
        <v>416</v>
      </c>
      <c r="P46" s="72">
        <v>28.77787</v>
      </c>
      <c r="Q46" s="26">
        <v>310</v>
      </c>
      <c r="R46" s="62">
        <v>567</v>
      </c>
      <c r="S46" s="73">
        <v>979.49630000000002</v>
      </c>
      <c r="T46" s="72">
        <v>972.54139999999995</v>
      </c>
      <c r="U46" s="72">
        <v>143.6986</v>
      </c>
      <c r="V46" s="72">
        <v>526.52959999999996</v>
      </c>
      <c r="W46" s="76">
        <v>1585.49</v>
      </c>
      <c r="X46" s="73">
        <v>46.066589999999998</v>
      </c>
      <c r="Y46" s="72">
        <v>48</v>
      </c>
      <c r="Z46" s="72">
        <v>13.833780000000001</v>
      </c>
      <c r="AA46" s="72">
        <v>18</v>
      </c>
      <c r="AB46" s="76">
        <v>76</v>
      </c>
      <c r="AC46" s="73">
        <v>29.771249999999998</v>
      </c>
      <c r="AD46" s="72">
        <v>28.944649999999999</v>
      </c>
      <c r="AE46" s="72">
        <v>5.9941190000000004</v>
      </c>
      <c r="AF46" s="72">
        <v>14.279500000000001</v>
      </c>
      <c r="AG46" s="76">
        <v>70.345029999999994</v>
      </c>
      <c r="AH46" s="73">
        <v>162.11449999999999</v>
      </c>
      <c r="AI46" s="72">
        <v>161</v>
      </c>
      <c r="AJ46" s="72">
        <v>9.3152019999999993</v>
      </c>
      <c r="AK46" s="72">
        <v>132</v>
      </c>
      <c r="AL46" s="76">
        <v>198</v>
      </c>
    </row>
    <row r="47" spans="1:38">
      <c r="A47" s="61" t="s">
        <v>1528</v>
      </c>
      <c r="B47" s="61">
        <v>1503</v>
      </c>
      <c r="C47" s="72">
        <v>54.8</v>
      </c>
      <c r="D47" s="73">
        <v>65.709999999999994</v>
      </c>
      <c r="E47" s="72">
        <v>62.8</v>
      </c>
      <c r="F47" s="72">
        <v>29.25</v>
      </c>
      <c r="G47" s="72">
        <v>3.42</v>
      </c>
      <c r="H47" s="76">
        <v>169.49</v>
      </c>
      <c r="I47" s="73">
        <v>29.24</v>
      </c>
      <c r="J47" s="72">
        <v>20</v>
      </c>
      <c r="K47" s="72">
        <v>29.58</v>
      </c>
      <c r="L47" s="26">
        <v>0</v>
      </c>
      <c r="M47" s="62">
        <v>179</v>
      </c>
      <c r="N47" s="73">
        <v>410.46</v>
      </c>
      <c r="O47" s="72">
        <v>408</v>
      </c>
      <c r="P47" s="72">
        <v>31.78</v>
      </c>
      <c r="Q47" s="26">
        <v>320</v>
      </c>
      <c r="R47" s="62">
        <v>522</v>
      </c>
      <c r="S47" s="73">
        <v>974.03</v>
      </c>
      <c r="T47" s="72">
        <v>971.77</v>
      </c>
      <c r="U47" s="72">
        <v>135.15</v>
      </c>
      <c r="V47" s="72">
        <v>640</v>
      </c>
      <c r="W47" s="76">
        <v>1512.08</v>
      </c>
      <c r="X47" s="73">
        <v>62.06</v>
      </c>
      <c r="Y47" s="72">
        <v>62</v>
      </c>
      <c r="Z47" s="72">
        <v>10.050000000000001</v>
      </c>
      <c r="AA47" s="72">
        <v>45</v>
      </c>
      <c r="AB47" s="76">
        <v>84</v>
      </c>
      <c r="AC47" s="73">
        <v>30.11</v>
      </c>
      <c r="AD47" s="72">
        <v>29.32</v>
      </c>
      <c r="AE47" s="72">
        <v>5.85</v>
      </c>
      <c r="AF47" s="72">
        <v>15.92</v>
      </c>
      <c r="AG47" s="76">
        <v>61.86</v>
      </c>
      <c r="AH47" s="73">
        <v>168.36</v>
      </c>
      <c r="AI47" s="72">
        <v>168</v>
      </c>
      <c r="AJ47" s="72">
        <v>9.5399999999999991</v>
      </c>
      <c r="AK47" s="72">
        <v>136.9</v>
      </c>
      <c r="AL47" s="76">
        <v>196.7</v>
      </c>
    </row>
    <row r="48" spans="1:38" ht="13.8" thickBot="1">
      <c r="A48" s="61" t="s">
        <v>1671</v>
      </c>
      <c r="B48" s="92">
        <v>1544</v>
      </c>
      <c r="C48" s="79">
        <v>100</v>
      </c>
      <c r="D48" s="73">
        <v>57.7</v>
      </c>
      <c r="E48" s="72">
        <v>54.5</v>
      </c>
      <c r="F48" s="72">
        <v>26.5</v>
      </c>
      <c r="G48" s="72">
        <v>0.9</v>
      </c>
      <c r="H48" s="76">
        <v>162</v>
      </c>
      <c r="I48" s="73">
        <v>24.8</v>
      </c>
      <c r="J48" s="72">
        <v>18</v>
      </c>
      <c r="K48" s="72">
        <v>23.3</v>
      </c>
      <c r="L48" s="26">
        <v>0</v>
      </c>
      <c r="M48" s="62">
        <v>179</v>
      </c>
      <c r="N48" s="78">
        <v>401.4</v>
      </c>
      <c r="O48" s="79">
        <v>400</v>
      </c>
      <c r="P48" s="79">
        <v>30</v>
      </c>
      <c r="Q48" s="51">
        <v>314</v>
      </c>
      <c r="R48" s="80">
        <v>550</v>
      </c>
      <c r="S48" s="78">
        <v>922.8</v>
      </c>
      <c r="T48" s="79">
        <v>909.1</v>
      </c>
      <c r="U48" s="79">
        <v>133.30000000000001</v>
      </c>
      <c r="V48" s="79">
        <v>531</v>
      </c>
      <c r="W48" s="81">
        <v>1578.9</v>
      </c>
      <c r="X48" s="78">
        <v>59.8</v>
      </c>
      <c r="Y48" s="79">
        <v>59</v>
      </c>
      <c r="Z48" s="79">
        <v>6.4</v>
      </c>
      <c r="AA48" s="79">
        <v>50</v>
      </c>
      <c r="AB48" s="81">
        <v>79</v>
      </c>
      <c r="AC48" s="78">
        <v>29.4</v>
      </c>
      <c r="AD48" s="79">
        <v>28.6</v>
      </c>
      <c r="AE48" s="79">
        <v>5.5</v>
      </c>
      <c r="AF48" s="79">
        <v>17</v>
      </c>
      <c r="AG48" s="81">
        <v>65.400000000000006</v>
      </c>
      <c r="AH48" s="78">
        <v>157.30000000000001</v>
      </c>
      <c r="AI48" s="79">
        <v>157</v>
      </c>
      <c r="AJ48" s="79">
        <v>5.8</v>
      </c>
      <c r="AK48" s="79">
        <v>140</v>
      </c>
      <c r="AL48" s="81">
        <v>182.7</v>
      </c>
    </row>
    <row r="49" spans="1:38" ht="16.2" thickBot="1">
      <c r="A49" s="98" t="s">
        <v>1694</v>
      </c>
      <c r="B49" s="713" t="s">
        <v>1682</v>
      </c>
      <c r="C49" s="714"/>
      <c r="D49" s="722" t="s">
        <v>1814</v>
      </c>
      <c r="E49" s="723"/>
      <c r="F49" s="723"/>
      <c r="G49" s="723"/>
      <c r="H49" s="724"/>
      <c r="I49" s="713" t="s">
        <v>1815</v>
      </c>
      <c r="J49" s="715"/>
      <c r="K49" s="715"/>
      <c r="L49" s="715"/>
      <c r="M49" s="714"/>
      <c r="N49" s="713" t="s">
        <v>1683</v>
      </c>
      <c r="O49" s="715"/>
      <c r="P49" s="715"/>
      <c r="Q49" s="715"/>
      <c r="R49" s="714"/>
      <c r="S49" s="716" t="s">
        <v>1684</v>
      </c>
      <c r="T49" s="717"/>
      <c r="U49" s="717"/>
      <c r="V49" s="717"/>
      <c r="W49" s="718"/>
      <c r="X49" s="719" t="s">
        <v>1685</v>
      </c>
      <c r="Y49" s="720"/>
      <c r="Z49" s="720"/>
      <c r="AA49" s="720"/>
      <c r="AB49" s="721"/>
      <c r="AC49" s="719" t="s">
        <v>1774</v>
      </c>
      <c r="AD49" s="720"/>
      <c r="AE49" s="720"/>
      <c r="AF49" s="720"/>
      <c r="AG49" s="721"/>
      <c r="AH49" s="719" t="s">
        <v>1686</v>
      </c>
      <c r="AI49" s="720"/>
      <c r="AJ49" s="720"/>
      <c r="AK49" s="720"/>
      <c r="AL49" s="721"/>
    </row>
    <row r="50" spans="1:38" ht="13.8" thickBot="1">
      <c r="A50" s="71" t="s">
        <v>1491</v>
      </c>
      <c r="B50" s="71" t="s">
        <v>39</v>
      </c>
      <c r="C50" s="99" t="s">
        <v>1688</v>
      </c>
      <c r="D50" s="100" t="s">
        <v>1689</v>
      </c>
      <c r="E50" s="99" t="s">
        <v>1690</v>
      </c>
      <c r="F50" s="99" t="s">
        <v>1691</v>
      </c>
      <c r="G50" s="99" t="s">
        <v>1692</v>
      </c>
      <c r="H50" s="103" t="s">
        <v>1693</v>
      </c>
      <c r="I50" s="100" t="s">
        <v>1689</v>
      </c>
      <c r="J50" s="99" t="s">
        <v>1690</v>
      </c>
      <c r="K50" s="99" t="s">
        <v>1691</v>
      </c>
      <c r="L50" s="101" t="s">
        <v>1692</v>
      </c>
      <c r="M50" s="102" t="s">
        <v>1693</v>
      </c>
      <c r="N50" s="100" t="s">
        <v>1689</v>
      </c>
      <c r="O50" s="99" t="s">
        <v>1690</v>
      </c>
      <c r="P50" s="99" t="s">
        <v>1691</v>
      </c>
      <c r="Q50" s="101" t="s">
        <v>1692</v>
      </c>
      <c r="R50" s="102" t="s">
        <v>1693</v>
      </c>
      <c r="S50" s="100" t="s">
        <v>1689</v>
      </c>
      <c r="T50" s="99" t="s">
        <v>1690</v>
      </c>
      <c r="U50" s="99" t="s">
        <v>1691</v>
      </c>
      <c r="V50" s="99" t="s">
        <v>1692</v>
      </c>
      <c r="W50" s="103" t="s">
        <v>1693</v>
      </c>
      <c r="X50" s="100" t="s">
        <v>1689</v>
      </c>
      <c r="Y50" s="99" t="s">
        <v>1690</v>
      </c>
      <c r="Z50" s="99" t="s">
        <v>1691</v>
      </c>
      <c r="AA50" s="99" t="s">
        <v>1692</v>
      </c>
      <c r="AB50" s="103" t="s">
        <v>1693</v>
      </c>
      <c r="AC50" s="100" t="s">
        <v>1689</v>
      </c>
      <c r="AD50" s="99" t="s">
        <v>1690</v>
      </c>
      <c r="AE50" s="99" t="s">
        <v>1691</v>
      </c>
      <c r="AF50" s="99" t="s">
        <v>1692</v>
      </c>
      <c r="AG50" s="103" t="s">
        <v>1693</v>
      </c>
      <c r="AH50" s="100" t="s">
        <v>1689</v>
      </c>
      <c r="AI50" s="99" t="s">
        <v>1690</v>
      </c>
      <c r="AJ50" s="99" t="s">
        <v>1691</v>
      </c>
      <c r="AK50" s="99" t="s">
        <v>1692</v>
      </c>
      <c r="AL50" s="103" t="s">
        <v>1693</v>
      </c>
    </row>
    <row r="51" spans="1:38">
      <c r="A51" s="61" t="s">
        <v>1499</v>
      </c>
      <c r="B51" s="61">
        <v>518</v>
      </c>
      <c r="C51" s="72">
        <v>55.98</v>
      </c>
      <c r="D51" s="88" t="s">
        <v>1740</v>
      </c>
      <c r="E51" s="89" t="s">
        <v>1740</v>
      </c>
      <c r="F51" s="89" t="s">
        <v>1740</v>
      </c>
      <c r="G51" s="89" t="s">
        <v>1740</v>
      </c>
      <c r="H51" s="328" t="s">
        <v>1740</v>
      </c>
      <c r="I51" s="88">
        <v>40.61</v>
      </c>
      <c r="J51" s="89">
        <v>32</v>
      </c>
      <c r="K51" s="89">
        <v>35.57</v>
      </c>
      <c r="L51" s="90">
        <v>0</v>
      </c>
      <c r="M51" s="91">
        <v>176</v>
      </c>
      <c r="N51" s="73">
        <v>385.9</v>
      </c>
      <c r="O51" s="72">
        <v>384</v>
      </c>
      <c r="P51" s="72">
        <v>32.711919999999999</v>
      </c>
      <c r="Q51" s="26">
        <v>310</v>
      </c>
      <c r="R51" s="62">
        <v>515</v>
      </c>
      <c r="S51" s="73">
        <v>877.8</v>
      </c>
      <c r="T51" s="72">
        <v>869.6</v>
      </c>
      <c r="U51" s="72">
        <v>148.06479999999999</v>
      </c>
      <c r="V51" s="72">
        <v>555.6</v>
      </c>
      <c r="W51" s="76">
        <v>1500</v>
      </c>
      <c r="X51" s="73">
        <v>68</v>
      </c>
      <c r="Y51" s="72">
        <v>66</v>
      </c>
      <c r="Z51" s="72">
        <v>148.06479999999999</v>
      </c>
      <c r="AA51" s="72">
        <v>60</v>
      </c>
      <c r="AB51" s="76">
        <v>93</v>
      </c>
      <c r="AC51" s="73">
        <v>25.47</v>
      </c>
      <c r="AD51" s="72">
        <v>25.42</v>
      </c>
      <c r="AE51" s="72">
        <v>4.7121320000000004</v>
      </c>
      <c r="AF51" s="72">
        <v>10.48</v>
      </c>
      <c r="AG51" s="76">
        <v>44.24</v>
      </c>
      <c r="AH51" s="73">
        <v>159.87</v>
      </c>
      <c r="AI51" s="72">
        <v>159</v>
      </c>
      <c r="AJ51" s="72">
        <v>9.44</v>
      </c>
      <c r="AK51" s="72">
        <v>135</v>
      </c>
      <c r="AL51" s="76">
        <v>185</v>
      </c>
    </row>
    <row r="52" spans="1:38">
      <c r="A52" s="61" t="s">
        <v>1695</v>
      </c>
      <c r="B52" s="61">
        <v>742</v>
      </c>
      <c r="C52" s="72">
        <v>51</v>
      </c>
      <c r="D52" s="73">
        <v>65.8</v>
      </c>
      <c r="E52" s="72">
        <v>62.76</v>
      </c>
      <c r="F52" s="72">
        <v>29.38</v>
      </c>
      <c r="G52" s="72">
        <v>4.3499999999999996</v>
      </c>
      <c r="H52" s="76">
        <v>172.03</v>
      </c>
      <c r="I52" s="73">
        <v>23.2</v>
      </c>
      <c r="J52" s="72">
        <v>17</v>
      </c>
      <c r="K52" s="72">
        <v>22.2</v>
      </c>
      <c r="L52" s="26">
        <v>0</v>
      </c>
      <c r="M52" s="62">
        <v>158</v>
      </c>
      <c r="N52" s="73">
        <v>411.32</v>
      </c>
      <c r="O52" s="72">
        <v>410</v>
      </c>
      <c r="P52" s="72">
        <v>29.62</v>
      </c>
      <c r="Q52" s="26">
        <v>334</v>
      </c>
      <c r="R52" s="62">
        <v>554</v>
      </c>
      <c r="S52" s="73">
        <v>974.03</v>
      </c>
      <c r="T52" s="72">
        <v>971.77</v>
      </c>
      <c r="U52" s="72">
        <v>135.15</v>
      </c>
      <c r="V52" s="72">
        <v>640</v>
      </c>
      <c r="W52" s="76">
        <v>1512.08</v>
      </c>
      <c r="X52" s="73">
        <v>62.23</v>
      </c>
      <c r="Y52" s="72">
        <v>62</v>
      </c>
      <c r="Z52" s="72">
        <v>10.38</v>
      </c>
      <c r="AA52" s="72">
        <v>44</v>
      </c>
      <c r="AB52" s="76">
        <v>84</v>
      </c>
      <c r="AC52" s="73">
        <v>24</v>
      </c>
      <c r="AD52" s="72">
        <v>23.77</v>
      </c>
      <c r="AE52" s="72">
        <v>3.28</v>
      </c>
      <c r="AF52" s="72">
        <v>15.36</v>
      </c>
      <c r="AG52" s="76">
        <v>43.67</v>
      </c>
      <c r="AH52" s="73">
        <v>161.44999999999999</v>
      </c>
      <c r="AI52" s="72">
        <v>161.5</v>
      </c>
      <c r="AJ52" s="72">
        <v>8.5500000000000007</v>
      </c>
      <c r="AK52" s="72">
        <v>137.80000000000001</v>
      </c>
      <c r="AL52" s="76">
        <v>188</v>
      </c>
    </row>
    <row r="53" spans="1:38" ht="13.8" thickBot="1">
      <c r="A53" s="93" t="s">
        <v>1831</v>
      </c>
      <c r="B53" s="93">
        <v>473</v>
      </c>
      <c r="C53" s="95">
        <v>41</v>
      </c>
      <c r="D53" s="94">
        <v>43.5</v>
      </c>
      <c r="E53" s="95">
        <v>36.799999999999997</v>
      </c>
      <c r="F53" s="95">
        <v>29.3</v>
      </c>
      <c r="G53" s="95">
        <v>1.2</v>
      </c>
      <c r="H53" s="104">
        <v>159.1</v>
      </c>
      <c r="I53" s="94">
        <v>24.4</v>
      </c>
      <c r="J53" s="95">
        <v>18.100000000000001</v>
      </c>
      <c r="K53" s="95">
        <v>23.9</v>
      </c>
      <c r="L53" s="96">
        <v>0</v>
      </c>
      <c r="M53" s="97">
        <v>165.4</v>
      </c>
      <c r="N53" s="94">
        <v>392.5</v>
      </c>
      <c r="O53" s="95">
        <v>392</v>
      </c>
      <c r="P53" s="95">
        <v>32.1</v>
      </c>
      <c r="Q53" s="96">
        <v>307</v>
      </c>
      <c r="R53" s="97">
        <v>537</v>
      </c>
      <c r="S53" s="94">
        <v>973.5</v>
      </c>
      <c r="T53" s="95">
        <v>965.3</v>
      </c>
      <c r="U53" s="95">
        <v>152.9</v>
      </c>
      <c r="V53" s="95">
        <v>574</v>
      </c>
      <c r="W53" s="104">
        <v>1442</v>
      </c>
      <c r="X53" s="94">
        <v>60.4</v>
      </c>
      <c r="Y53" s="95">
        <v>60</v>
      </c>
      <c r="Z53" s="95">
        <v>8</v>
      </c>
      <c r="AA53" s="95">
        <v>44</v>
      </c>
      <c r="AB53" s="104">
        <v>80</v>
      </c>
      <c r="AC53" s="94">
        <v>26.1</v>
      </c>
      <c r="AD53" s="95">
        <v>25.6</v>
      </c>
      <c r="AE53" s="95">
        <v>4.0999999999999996</v>
      </c>
      <c r="AF53" s="95">
        <v>15.4</v>
      </c>
      <c r="AG53" s="104">
        <v>43.9</v>
      </c>
      <c r="AH53" s="94">
        <v>166.3</v>
      </c>
      <c r="AI53" s="95">
        <v>167</v>
      </c>
      <c r="AJ53" s="95">
        <v>9</v>
      </c>
      <c r="AK53" s="95">
        <v>137.30000000000001</v>
      </c>
      <c r="AL53" s="104">
        <v>189</v>
      </c>
    </row>
  </sheetData>
  <mergeCells count="33">
    <mergeCell ref="D4:H4"/>
    <mergeCell ref="D44:H44"/>
    <mergeCell ref="A2:Y2"/>
    <mergeCell ref="AC4:AG4"/>
    <mergeCell ref="AH4:AL4"/>
    <mergeCell ref="B35:C35"/>
    <mergeCell ref="N35:R35"/>
    <mergeCell ref="S35:W35"/>
    <mergeCell ref="X35:AB35"/>
    <mergeCell ref="AC35:AG35"/>
    <mergeCell ref="AH35:AL35"/>
    <mergeCell ref="B4:C4"/>
    <mergeCell ref="N4:R4"/>
    <mergeCell ref="S4:W4"/>
    <mergeCell ref="X4:AB4"/>
    <mergeCell ref="I4:M4"/>
    <mergeCell ref="I35:M35"/>
    <mergeCell ref="D49:H49"/>
    <mergeCell ref="D35:H35"/>
    <mergeCell ref="AC44:AG44"/>
    <mergeCell ref="AH44:AL44"/>
    <mergeCell ref="AH49:AL49"/>
    <mergeCell ref="B49:C49"/>
    <mergeCell ref="N49:R49"/>
    <mergeCell ref="S49:W49"/>
    <mergeCell ref="X49:AB49"/>
    <mergeCell ref="AC49:AG49"/>
    <mergeCell ref="I49:M49"/>
    <mergeCell ref="B44:C44"/>
    <mergeCell ref="N44:R44"/>
    <mergeCell ref="S44:W44"/>
    <mergeCell ref="X44:AB44"/>
    <mergeCell ref="I44:M44"/>
  </mergeCells>
  <phoneticPr fontId="13"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B8C9A-BDB7-4E4E-974D-F39697036C3D}">
  <dimension ref="A1:AB129"/>
  <sheetViews>
    <sheetView workbookViewId="0">
      <selection sqref="A1:K1"/>
    </sheetView>
  </sheetViews>
  <sheetFormatPr defaultColWidth="8.77734375" defaultRowHeight="13.2"/>
  <cols>
    <col min="1" max="1" width="14" style="21" bestFit="1" customWidth="1"/>
    <col min="2" max="2" width="19" style="21" bestFit="1" customWidth="1"/>
    <col min="3" max="3" width="3.77734375" style="21" bestFit="1" customWidth="1"/>
    <col min="4" max="4" width="10" style="21" bestFit="1" customWidth="1"/>
    <col min="5" max="5" width="3.33203125" style="21" bestFit="1" customWidth="1"/>
    <col min="6" max="6" width="6.77734375" style="21" bestFit="1" customWidth="1"/>
    <col min="7" max="7" width="5.44140625" style="559" bestFit="1" customWidth="1"/>
    <col min="8" max="8" width="6.109375" style="559" bestFit="1" customWidth="1"/>
    <col min="9" max="9" width="5.44140625" style="559" bestFit="1" customWidth="1"/>
    <col min="10" max="10" width="10.21875" style="196" bestFit="1" customWidth="1"/>
    <col min="11" max="11" width="10" style="196" bestFit="1" customWidth="1"/>
    <col min="12" max="12" width="8.6640625" style="196" bestFit="1" customWidth="1"/>
    <col min="13" max="13" width="7" style="196" bestFit="1" customWidth="1"/>
    <col min="14" max="14" width="5.44140625" style="196" bestFit="1" customWidth="1"/>
    <col min="15" max="15" width="7.88671875" style="196" bestFit="1" customWidth="1"/>
    <col min="16" max="16" width="10" style="196" customWidth="1"/>
    <col min="17" max="17" width="7.88671875" style="196" bestFit="1" customWidth="1"/>
    <col min="18" max="18" width="10" style="196" customWidth="1"/>
    <col min="19" max="19" width="5.5546875" style="196" bestFit="1" customWidth="1"/>
    <col min="20" max="20" width="7.88671875" style="196" bestFit="1" customWidth="1"/>
    <col min="21" max="21" width="10" style="196" customWidth="1"/>
    <col min="22" max="22" width="7.88671875" style="190" bestFit="1" customWidth="1"/>
    <col min="23" max="23" width="10" style="196" customWidth="1"/>
    <col min="24" max="24" width="5.44140625" style="196" bestFit="1" customWidth="1"/>
    <col min="25" max="25" width="8.6640625" style="196" customWidth="1"/>
    <col min="26" max="26" width="10" style="196" customWidth="1"/>
    <col min="27" max="27" width="8.6640625" style="190" bestFit="1" customWidth="1"/>
    <col min="28" max="28" width="10" style="196" customWidth="1"/>
    <col min="29" max="16384" width="8.77734375" style="21"/>
  </cols>
  <sheetData>
    <row r="1" spans="1:28" ht="13.8">
      <c r="A1" s="712" t="s">
        <v>5336</v>
      </c>
      <c r="B1" s="712"/>
      <c r="C1" s="712"/>
      <c r="D1" s="712"/>
      <c r="E1" s="712"/>
      <c r="F1" s="712"/>
      <c r="G1" s="712"/>
      <c r="H1" s="712"/>
      <c r="I1" s="712"/>
      <c r="J1" s="712"/>
      <c r="K1" s="712"/>
      <c r="L1" s="547"/>
      <c r="M1" s="547"/>
      <c r="N1" s="547"/>
      <c r="O1" s="547"/>
      <c r="P1" s="547"/>
      <c r="Q1" s="547"/>
      <c r="R1" s="547"/>
      <c r="S1" s="547"/>
      <c r="T1" s="547"/>
      <c r="U1" s="547"/>
      <c r="V1" s="548"/>
      <c r="W1" s="547"/>
      <c r="X1" s="547"/>
      <c r="Y1" s="547"/>
      <c r="Z1" s="547"/>
      <c r="AA1" s="548"/>
      <c r="AB1" s="547"/>
    </row>
    <row r="2" spans="1:28" s="90" customFormat="1" ht="48" customHeight="1">
      <c r="A2" s="730" t="s">
        <v>5187</v>
      </c>
      <c r="B2" s="730"/>
      <c r="C2" s="730"/>
      <c r="D2" s="730"/>
      <c r="E2" s="730"/>
      <c r="F2" s="730"/>
      <c r="G2" s="730"/>
      <c r="H2" s="730"/>
      <c r="I2" s="730"/>
      <c r="J2" s="730"/>
      <c r="K2" s="730"/>
      <c r="L2" s="730"/>
      <c r="M2" s="730"/>
      <c r="N2" s="730"/>
      <c r="O2" s="730"/>
      <c r="P2" s="730"/>
      <c r="Q2" s="730"/>
      <c r="R2" s="549"/>
      <c r="S2" s="549"/>
      <c r="T2" s="549"/>
      <c r="U2" s="549"/>
      <c r="V2" s="550"/>
      <c r="W2" s="549"/>
      <c r="X2" s="549"/>
      <c r="Y2" s="549"/>
      <c r="Z2" s="549"/>
      <c r="AA2" s="550"/>
      <c r="AB2" s="549"/>
    </row>
    <row r="3" spans="1:28" ht="13.2" customHeight="1">
      <c r="A3" s="111"/>
      <c r="B3" s="111"/>
      <c r="C3" s="111"/>
      <c r="D3" s="111"/>
      <c r="E3" s="111"/>
      <c r="F3" s="111"/>
      <c r="G3" s="551"/>
      <c r="H3" s="551"/>
      <c r="I3" s="551"/>
      <c r="J3" s="552"/>
      <c r="K3" s="552"/>
      <c r="L3" s="552"/>
      <c r="M3" s="552"/>
      <c r="N3" s="552"/>
      <c r="O3" s="552"/>
      <c r="P3" s="552"/>
      <c r="Q3" s="552"/>
      <c r="R3" s="552"/>
      <c r="S3" s="552"/>
      <c r="T3" s="552"/>
      <c r="U3" s="552"/>
      <c r="V3" s="553"/>
      <c r="W3" s="552"/>
      <c r="X3" s="552"/>
      <c r="Y3" s="552"/>
      <c r="Z3" s="552"/>
      <c r="AA3" s="553"/>
      <c r="AB3" s="552"/>
    </row>
    <row r="4" spans="1:28" ht="13.8">
      <c r="A4" s="727" t="s">
        <v>5188</v>
      </c>
      <c r="B4" s="728"/>
      <c r="C4" s="728"/>
      <c r="D4" s="728"/>
      <c r="E4" s="728"/>
      <c r="F4" s="728"/>
      <c r="G4" s="728"/>
      <c r="H4" s="728"/>
      <c r="I4" s="728"/>
      <c r="J4" s="728"/>
      <c r="K4" s="728"/>
      <c r="L4" s="728"/>
      <c r="M4" s="729"/>
      <c r="N4" s="726" t="s">
        <v>31</v>
      </c>
      <c r="O4" s="726"/>
      <c r="P4" s="726"/>
      <c r="Q4" s="726"/>
      <c r="R4" s="726"/>
      <c r="S4" s="726" t="s">
        <v>4895</v>
      </c>
      <c r="T4" s="726"/>
      <c r="U4" s="726"/>
      <c r="V4" s="726"/>
      <c r="W4" s="726"/>
      <c r="X4" s="726" t="s">
        <v>1525</v>
      </c>
      <c r="Y4" s="726"/>
      <c r="Z4" s="726"/>
      <c r="AA4" s="726"/>
      <c r="AB4" s="726"/>
    </row>
    <row r="5" spans="1:28" ht="15.6">
      <c r="A5" s="112" t="s">
        <v>5060</v>
      </c>
      <c r="B5" s="113" t="s">
        <v>21</v>
      </c>
      <c r="C5" s="113" t="s">
        <v>34</v>
      </c>
      <c r="D5" s="113" t="s">
        <v>33</v>
      </c>
      <c r="E5" s="113" t="s">
        <v>31</v>
      </c>
      <c r="F5" s="114" t="s">
        <v>38</v>
      </c>
      <c r="G5" s="554" t="s">
        <v>32</v>
      </c>
      <c r="H5" s="554" t="s">
        <v>35</v>
      </c>
      <c r="I5" s="554" t="s">
        <v>22</v>
      </c>
      <c r="J5" s="540" t="s">
        <v>1775</v>
      </c>
      <c r="K5" s="540" t="s">
        <v>39</v>
      </c>
      <c r="L5" s="192" t="s">
        <v>5189</v>
      </c>
      <c r="M5" s="545" t="s">
        <v>1775</v>
      </c>
      <c r="N5" s="192" t="s">
        <v>32</v>
      </c>
      <c r="O5" s="192" t="s">
        <v>35</v>
      </c>
      <c r="P5" s="192" t="s">
        <v>22</v>
      </c>
      <c r="Q5" s="192" t="s">
        <v>1775</v>
      </c>
      <c r="R5" s="541" t="s">
        <v>39</v>
      </c>
      <c r="S5" s="192" t="s">
        <v>32</v>
      </c>
      <c r="T5" s="192" t="s">
        <v>35</v>
      </c>
      <c r="U5" s="192" t="s">
        <v>22</v>
      </c>
      <c r="V5" s="542" t="s">
        <v>1775</v>
      </c>
      <c r="W5" s="541" t="s">
        <v>39</v>
      </c>
      <c r="X5" s="192" t="s">
        <v>32</v>
      </c>
      <c r="Y5" s="192" t="s">
        <v>35</v>
      </c>
      <c r="Z5" s="192" t="s">
        <v>22</v>
      </c>
      <c r="AA5" s="542" t="s">
        <v>1775</v>
      </c>
      <c r="AB5" s="541" t="s">
        <v>39</v>
      </c>
    </row>
    <row r="6" spans="1:28" ht="13.8">
      <c r="A6" s="114" t="s">
        <v>1832</v>
      </c>
      <c r="B6" s="20" t="s">
        <v>1833</v>
      </c>
      <c r="C6" s="20">
        <v>1</v>
      </c>
      <c r="D6" s="20">
        <v>39983274</v>
      </c>
      <c r="E6" s="20" t="s">
        <v>24</v>
      </c>
      <c r="F6" s="20" t="s">
        <v>23</v>
      </c>
      <c r="G6" s="555">
        <v>0.52049999999999996</v>
      </c>
      <c r="H6" s="556">
        <v>-2.8899999999999999E-2</v>
      </c>
      <c r="I6" s="556">
        <v>5.1999999999999998E-3</v>
      </c>
      <c r="J6" s="438">
        <v>2.1509999999999999E-8</v>
      </c>
      <c r="K6" s="557">
        <v>82903</v>
      </c>
      <c r="L6" s="579">
        <v>54.5</v>
      </c>
      <c r="M6" s="580">
        <v>8.5819999999999994E-2</v>
      </c>
      <c r="N6" s="581">
        <v>0.53810000000000002</v>
      </c>
      <c r="O6" s="582">
        <v>-3.2300000000000002E-2</v>
      </c>
      <c r="P6" s="582">
        <v>5.8999999999999999E-3</v>
      </c>
      <c r="Q6" s="583">
        <v>5.1189999999999997E-8</v>
      </c>
      <c r="R6" s="584">
        <v>63149</v>
      </c>
      <c r="S6" s="581">
        <v>0.51529999999999998</v>
      </c>
      <c r="T6" s="582">
        <v>-1.0200000000000001E-2</v>
      </c>
      <c r="U6" s="582">
        <v>1.26E-2</v>
      </c>
      <c r="V6" s="583">
        <v>0.41820000000000002</v>
      </c>
      <c r="W6" s="584">
        <v>12652</v>
      </c>
      <c r="X6" s="581">
        <v>0.31709999999999999</v>
      </c>
      <c r="Y6" s="582">
        <v>-5.2200000000000003E-2</v>
      </c>
      <c r="Z6" s="582">
        <v>2.0400000000000001E-2</v>
      </c>
      <c r="AA6" s="583">
        <v>1.03E-2</v>
      </c>
      <c r="AB6" s="584">
        <v>5887</v>
      </c>
    </row>
    <row r="7" spans="1:28" ht="13.8">
      <c r="A7" s="18" t="s">
        <v>1834</v>
      </c>
      <c r="B7" s="21" t="s">
        <v>1835</v>
      </c>
      <c r="C7" s="21">
        <v>1</v>
      </c>
      <c r="D7" s="21">
        <v>47103886</v>
      </c>
      <c r="E7" s="21" t="s">
        <v>25</v>
      </c>
      <c r="F7" s="21" t="s">
        <v>23</v>
      </c>
      <c r="G7" s="558">
        <v>0.2228</v>
      </c>
      <c r="H7" s="559">
        <v>3.3000000000000002E-2</v>
      </c>
      <c r="I7" s="559">
        <v>5.1999999999999998E-3</v>
      </c>
      <c r="J7" s="190">
        <v>2.1139999999999999E-10</v>
      </c>
      <c r="K7" s="560">
        <v>118780</v>
      </c>
      <c r="L7" s="585">
        <v>0</v>
      </c>
      <c r="M7" s="586">
        <v>0.93730000000000002</v>
      </c>
      <c r="N7" s="581">
        <v>0.23519999999999999</v>
      </c>
      <c r="O7" s="582">
        <v>3.2500000000000001E-2</v>
      </c>
      <c r="P7" s="582">
        <v>5.4999999999999997E-3</v>
      </c>
      <c r="Q7" s="583">
        <v>3.0030000000000001E-9</v>
      </c>
      <c r="R7" s="584">
        <v>96562</v>
      </c>
      <c r="S7" s="581">
        <v>0.12189999999999999</v>
      </c>
      <c r="T7" s="582">
        <v>3.2500000000000001E-2</v>
      </c>
      <c r="U7" s="582">
        <v>1.9099999999999999E-2</v>
      </c>
      <c r="V7" s="583">
        <v>8.8499999999999995E-2</v>
      </c>
      <c r="W7" s="584">
        <v>12652</v>
      </c>
      <c r="X7" s="581">
        <v>5.5100000000000003E-2</v>
      </c>
      <c r="Y7" s="582">
        <v>5.6399999999999999E-2</v>
      </c>
      <c r="Z7" s="582">
        <v>3.6799999999999999E-2</v>
      </c>
      <c r="AA7" s="583">
        <v>0.12540000000000001</v>
      </c>
      <c r="AB7" s="584">
        <v>8351</v>
      </c>
    </row>
    <row r="8" spans="1:28" ht="13.8">
      <c r="A8" s="22" t="s">
        <v>16</v>
      </c>
      <c r="B8" s="23" t="s">
        <v>17</v>
      </c>
      <c r="C8" s="23">
        <v>1</v>
      </c>
      <c r="D8" s="23">
        <v>61886599</v>
      </c>
      <c r="E8" s="23" t="s">
        <v>24</v>
      </c>
      <c r="F8" s="23" t="s">
        <v>23</v>
      </c>
      <c r="G8" s="561">
        <v>0.45319999999999999</v>
      </c>
      <c r="H8" s="562">
        <v>-7.9200000000000007E-2</v>
      </c>
      <c r="I8" s="562">
        <v>4.1999999999999997E-3</v>
      </c>
      <c r="J8" s="191">
        <v>1.674E-78</v>
      </c>
      <c r="K8" s="563">
        <v>118780</v>
      </c>
      <c r="L8" s="585">
        <v>56.1</v>
      </c>
      <c r="M8" s="586">
        <v>7.7210000000000001E-2</v>
      </c>
      <c r="N8" s="581">
        <v>0.47239999999999999</v>
      </c>
      <c r="O8" s="582">
        <v>-8.3900000000000002E-2</v>
      </c>
      <c r="P8" s="582">
        <v>4.7000000000000002E-3</v>
      </c>
      <c r="Q8" s="583">
        <v>3.6340000000000002E-72</v>
      </c>
      <c r="R8" s="584">
        <v>96562</v>
      </c>
      <c r="S8" s="581">
        <v>0.38440000000000002</v>
      </c>
      <c r="T8" s="582">
        <v>-6.2799999999999995E-2</v>
      </c>
      <c r="U8" s="582">
        <v>1.2800000000000001E-2</v>
      </c>
      <c r="V8" s="583">
        <v>9.9800000000000002E-7</v>
      </c>
      <c r="W8" s="584">
        <v>12652</v>
      </c>
      <c r="X8" s="581">
        <v>0.32090000000000002</v>
      </c>
      <c r="Y8" s="582">
        <v>-5.7700000000000001E-2</v>
      </c>
      <c r="Z8" s="582">
        <v>1.67E-2</v>
      </c>
      <c r="AA8" s="583">
        <v>5.5190000000000003E-4</v>
      </c>
      <c r="AB8" s="584">
        <v>8351</v>
      </c>
    </row>
    <row r="9" spans="1:28" ht="13.8">
      <c r="A9" s="18" t="s">
        <v>1836</v>
      </c>
      <c r="B9" s="21" t="s">
        <v>1837</v>
      </c>
      <c r="C9" s="21">
        <v>1</v>
      </c>
      <c r="D9" s="21">
        <v>116309865</v>
      </c>
      <c r="E9" s="21" t="s">
        <v>24</v>
      </c>
      <c r="F9" s="21" t="s">
        <v>23</v>
      </c>
      <c r="G9" s="558">
        <v>0.66739999999999999</v>
      </c>
      <c r="H9" s="559">
        <v>-2.7300000000000001E-2</v>
      </c>
      <c r="I9" s="559">
        <v>4.4999999999999997E-3</v>
      </c>
      <c r="J9" s="190">
        <v>9.0040000000000001E-10</v>
      </c>
      <c r="K9" s="560">
        <v>118780</v>
      </c>
      <c r="L9" s="585">
        <v>0</v>
      </c>
      <c r="M9" s="586">
        <v>0.63819999999999999</v>
      </c>
      <c r="N9" s="581">
        <v>0.67110000000000003</v>
      </c>
      <c r="O9" s="582">
        <v>-2.5399999999999999E-2</v>
      </c>
      <c r="P9" s="582">
        <v>5.0000000000000001E-3</v>
      </c>
      <c r="Q9" s="583">
        <v>3.4270000000000002E-7</v>
      </c>
      <c r="R9" s="584">
        <v>96562</v>
      </c>
      <c r="S9" s="581">
        <v>0.6401</v>
      </c>
      <c r="T9" s="582">
        <v>-2.7799999999999998E-2</v>
      </c>
      <c r="U9" s="582">
        <v>1.2999999999999999E-2</v>
      </c>
      <c r="V9" s="583">
        <v>3.2590000000000001E-2</v>
      </c>
      <c r="W9" s="584">
        <v>12652</v>
      </c>
      <c r="X9" s="581">
        <v>0.68820000000000003</v>
      </c>
      <c r="Y9" s="582">
        <v>-4.82E-2</v>
      </c>
      <c r="Z9" s="582">
        <v>1.6799999999999999E-2</v>
      </c>
      <c r="AA9" s="583">
        <v>4.1009999999999996E-3</v>
      </c>
      <c r="AB9" s="584">
        <v>8351</v>
      </c>
    </row>
    <row r="10" spans="1:28" ht="13.8">
      <c r="A10" s="18" t="s">
        <v>1838</v>
      </c>
      <c r="B10" s="21" t="s">
        <v>1839</v>
      </c>
      <c r="C10" s="21">
        <v>1</v>
      </c>
      <c r="D10" s="21">
        <v>201331554</v>
      </c>
      <c r="E10" s="21" t="s">
        <v>24</v>
      </c>
      <c r="F10" s="21" t="s">
        <v>40</v>
      </c>
      <c r="G10" s="558">
        <v>0.28389999999999999</v>
      </c>
      <c r="H10" s="559">
        <v>-2.8500000000000001E-2</v>
      </c>
      <c r="I10" s="559">
        <v>4.5999999999999999E-3</v>
      </c>
      <c r="J10" s="190">
        <v>7.554E-10</v>
      </c>
      <c r="K10" s="560">
        <v>118780</v>
      </c>
      <c r="L10" s="585">
        <v>0</v>
      </c>
      <c r="M10" s="586">
        <v>0.67610000000000003</v>
      </c>
      <c r="N10" s="581">
        <v>0.29170000000000001</v>
      </c>
      <c r="O10" s="582">
        <v>-2.8500000000000001E-2</v>
      </c>
      <c r="P10" s="582">
        <v>5.1000000000000004E-3</v>
      </c>
      <c r="Q10" s="583">
        <v>2.337E-8</v>
      </c>
      <c r="R10" s="584">
        <v>96562</v>
      </c>
      <c r="S10" s="581">
        <v>0.24110000000000001</v>
      </c>
      <c r="T10" s="582">
        <v>-2.07E-2</v>
      </c>
      <c r="U10" s="582">
        <v>1.4500000000000001E-2</v>
      </c>
      <c r="V10" s="583">
        <v>0.1535</v>
      </c>
      <c r="W10" s="584">
        <v>12652</v>
      </c>
      <c r="X10" s="581">
        <v>0.2331</v>
      </c>
      <c r="Y10" s="582">
        <v>-4.5600000000000002E-2</v>
      </c>
      <c r="Z10" s="582">
        <v>1.84E-2</v>
      </c>
      <c r="AA10" s="583">
        <v>1.302E-2</v>
      </c>
      <c r="AB10" s="584">
        <v>8351</v>
      </c>
    </row>
    <row r="11" spans="1:28" ht="13.8">
      <c r="A11" s="18" t="s">
        <v>1840</v>
      </c>
      <c r="B11" s="21" t="s">
        <v>1841</v>
      </c>
      <c r="C11" s="21">
        <v>1</v>
      </c>
      <c r="D11" s="21">
        <v>237841390</v>
      </c>
      <c r="E11" s="21" t="s">
        <v>25</v>
      </c>
      <c r="F11" s="21" t="s">
        <v>40</v>
      </c>
      <c r="G11" s="558">
        <v>0.71130000000000004</v>
      </c>
      <c r="H11" s="559">
        <v>-3.1399999999999997E-2</v>
      </c>
      <c r="I11" s="559">
        <v>5.1000000000000004E-3</v>
      </c>
      <c r="J11" s="190">
        <v>5.7289999999999996E-10</v>
      </c>
      <c r="K11" s="560">
        <v>112880</v>
      </c>
      <c r="L11" s="585">
        <v>0</v>
      </c>
      <c r="M11" s="586">
        <v>0.73350000000000004</v>
      </c>
      <c r="N11" s="581">
        <v>0.69499999999999995</v>
      </c>
      <c r="O11" s="582">
        <v>-3.0200000000000001E-2</v>
      </c>
      <c r="P11" s="582">
        <v>5.4000000000000003E-3</v>
      </c>
      <c r="Q11" s="583">
        <v>2.124E-8</v>
      </c>
      <c r="R11" s="584">
        <v>91404</v>
      </c>
      <c r="S11" s="581">
        <v>0.80789999999999995</v>
      </c>
      <c r="T11" s="582">
        <v>-3.5099999999999999E-2</v>
      </c>
      <c r="U11" s="582">
        <v>1.61E-2</v>
      </c>
      <c r="V11" s="583">
        <v>2.92E-2</v>
      </c>
      <c r="W11" s="584">
        <v>12652</v>
      </c>
      <c r="X11" s="581">
        <v>0.94159999999999999</v>
      </c>
      <c r="Y11" s="582">
        <v>-6.8400000000000002E-2</v>
      </c>
      <c r="Z11" s="582">
        <v>3.6299999999999999E-2</v>
      </c>
      <c r="AA11" s="583">
        <v>5.969E-2</v>
      </c>
      <c r="AB11" s="584">
        <v>8351</v>
      </c>
    </row>
    <row r="12" spans="1:28" ht="13.8">
      <c r="A12" s="18" t="s">
        <v>1842</v>
      </c>
      <c r="B12" s="21" t="s">
        <v>1843</v>
      </c>
      <c r="C12" s="21">
        <v>2</v>
      </c>
      <c r="D12" s="21">
        <v>8785203</v>
      </c>
      <c r="E12" s="21" t="s">
        <v>25</v>
      </c>
      <c r="F12" s="21" t="s">
        <v>23</v>
      </c>
      <c r="G12" s="558">
        <v>0.62690000000000001</v>
      </c>
      <c r="H12" s="559">
        <v>-2.53E-2</v>
      </c>
      <c r="I12" s="559">
        <v>4.5999999999999999E-3</v>
      </c>
      <c r="J12" s="190">
        <v>3.7949999999999999E-8</v>
      </c>
      <c r="K12" s="560">
        <v>118780</v>
      </c>
      <c r="L12" s="585">
        <v>67.5</v>
      </c>
      <c r="M12" s="586">
        <v>2.6360000000000001E-2</v>
      </c>
      <c r="N12" s="581">
        <v>0.62990000000000002</v>
      </c>
      <c r="O12" s="582">
        <v>-3.0499999999999999E-2</v>
      </c>
      <c r="P12" s="582">
        <v>5.0000000000000001E-3</v>
      </c>
      <c r="Q12" s="583">
        <v>1.3729999999999999E-9</v>
      </c>
      <c r="R12" s="584">
        <v>96562</v>
      </c>
      <c r="S12" s="581">
        <v>0.53839999999999999</v>
      </c>
      <c r="T12" s="582">
        <v>-1.9E-3</v>
      </c>
      <c r="U12" s="582">
        <v>1.3100000000000001E-2</v>
      </c>
      <c r="V12" s="583">
        <v>0.88770000000000004</v>
      </c>
      <c r="W12" s="584">
        <v>12652</v>
      </c>
      <c r="X12" s="581">
        <v>0.86860000000000004</v>
      </c>
      <c r="Y12" s="582">
        <v>-1.1599999999999999E-2</v>
      </c>
      <c r="Z12" s="582">
        <v>2.4400000000000002E-2</v>
      </c>
      <c r="AA12" s="583">
        <v>0.6361</v>
      </c>
      <c r="AB12" s="584">
        <v>8351</v>
      </c>
    </row>
    <row r="13" spans="1:28" ht="13.8">
      <c r="A13" s="18" t="s">
        <v>1844</v>
      </c>
      <c r="B13" s="21" t="s">
        <v>1845</v>
      </c>
      <c r="C13" s="21">
        <v>2</v>
      </c>
      <c r="D13" s="21">
        <v>27077610</v>
      </c>
      <c r="E13" s="21" t="s">
        <v>25</v>
      </c>
      <c r="F13" s="21" t="s">
        <v>40</v>
      </c>
      <c r="G13" s="558">
        <v>0.42470000000000002</v>
      </c>
      <c r="H13" s="559">
        <v>-3.3599999999999998E-2</v>
      </c>
      <c r="I13" s="559">
        <v>4.1999999999999997E-3</v>
      </c>
      <c r="J13" s="190">
        <v>1.9909999999999998E-15</v>
      </c>
      <c r="K13" s="560">
        <v>118780</v>
      </c>
      <c r="L13" s="585">
        <v>52</v>
      </c>
      <c r="M13" s="586">
        <v>0.1002</v>
      </c>
      <c r="N13" s="581">
        <v>0.41320000000000001</v>
      </c>
      <c r="O13" s="582">
        <v>-3.1699999999999999E-2</v>
      </c>
      <c r="P13" s="582">
        <v>4.7000000000000002E-3</v>
      </c>
      <c r="Q13" s="583">
        <v>2.1450000000000001E-11</v>
      </c>
      <c r="R13" s="584">
        <v>96562</v>
      </c>
      <c r="S13" s="581">
        <v>0.50060000000000004</v>
      </c>
      <c r="T13" s="582">
        <v>-5.9799999999999999E-2</v>
      </c>
      <c r="U13" s="582">
        <v>1.24E-2</v>
      </c>
      <c r="V13" s="583">
        <v>1.294E-6</v>
      </c>
      <c r="W13" s="584">
        <v>12652</v>
      </c>
      <c r="X13" s="581">
        <v>0.44400000000000001</v>
      </c>
      <c r="Y13" s="582">
        <v>-1.6400000000000001E-2</v>
      </c>
      <c r="Z13" s="582">
        <v>1.5599999999999999E-2</v>
      </c>
      <c r="AA13" s="583">
        <v>0.29470000000000002</v>
      </c>
      <c r="AB13" s="584">
        <v>8351</v>
      </c>
    </row>
    <row r="14" spans="1:28" ht="13.8">
      <c r="A14" s="18" t="s">
        <v>1846</v>
      </c>
      <c r="B14" s="21" t="s">
        <v>1847</v>
      </c>
      <c r="C14" s="21">
        <v>2</v>
      </c>
      <c r="D14" s="21">
        <v>42147839</v>
      </c>
      <c r="E14" s="21" t="s">
        <v>25</v>
      </c>
      <c r="F14" s="21" t="s">
        <v>40</v>
      </c>
      <c r="G14" s="558">
        <v>0.30330000000000001</v>
      </c>
      <c r="H14" s="559">
        <v>5.33E-2</v>
      </c>
      <c r="I14" s="559">
        <v>4.4999999999999997E-3</v>
      </c>
      <c r="J14" s="190">
        <v>5.0439999999999995E-32</v>
      </c>
      <c r="K14" s="560">
        <v>118780</v>
      </c>
      <c r="L14" s="585">
        <v>0</v>
      </c>
      <c r="M14" s="586">
        <v>0.79310000000000003</v>
      </c>
      <c r="N14" s="581">
        <v>0.30449999999999999</v>
      </c>
      <c r="O14" s="582">
        <v>5.45E-2</v>
      </c>
      <c r="P14" s="582">
        <v>5.0000000000000001E-3</v>
      </c>
      <c r="Q14" s="583">
        <v>3.2870000000000001E-27</v>
      </c>
      <c r="R14" s="584">
        <v>96562</v>
      </c>
      <c r="S14" s="581">
        <v>0.27989999999999998</v>
      </c>
      <c r="T14" s="582">
        <v>4.1700000000000001E-2</v>
      </c>
      <c r="U14" s="582">
        <v>1.38E-2</v>
      </c>
      <c r="V14" s="583">
        <v>2.5799999999999998E-3</v>
      </c>
      <c r="W14" s="584">
        <v>12652</v>
      </c>
      <c r="X14" s="581">
        <v>0.32540000000000002</v>
      </c>
      <c r="Y14" s="582">
        <v>6.0199999999999997E-2</v>
      </c>
      <c r="Z14" s="582">
        <v>1.66E-2</v>
      </c>
      <c r="AA14" s="583">
        <v>2.9250000000000001E-4</v>
      </c>
      <c r="AB14" s="584">
        <v>8351</v>
      </c>
    </row>
    <row r="15" spans="1:28" ht="13.8">
      <c r="A15" s="18" t="s">
        <v>1848</v>
      </c>
      <c r="B15" s="21" t="s">
        <v>1849</v>
      </c>
      <c r="C15" s="21">
        <v>2</v>
      </c>
      <c r="D15" s="21">
        <v>54840552</v>
      </c>
      <c r="E15" s="21" t="s">
        <v>23</v>
      </c>
      <c r="F15" s="21" t="s">
        <v>40</v>
      </c>
      <c r="G15" s="558">
        <v>0.26079999999999998</v>
      </c>
      <c r="H15" s="559">
        <v>6.9699999999999998E-2</v>
      </c>
      <c r="I15" s="559">
        <v>4.8999999999999998E-3</v>
      </c>
      <c r="J15" s="190">
        <v>1.233E-46</v>
      </c>
      <c r="K15" s="560">
        <v>118780</v>
      </c>
      <c r="L15" s="585">
        <v>56.9</v>
      </c>
      <c r="M15" s="586">
        <v>7.3099999999999998E-2</v>
      </c>
      <c r="N15" s="581">
        <v>0.26669999999999999</v>
      </c>
      <c r="O15" s="582">
        <v>7.4499999999999997E-2</v>
      </c>
      <c r="P15" s="582">
        <v>5.3E-3</v>
      </c>
      <c r="Q15" s="583">
        <v>1.292E-45</v>
      </c>
      <c r="R15" s="584">
        <v>96562</v>
      </c>
      <c r="S15" s="581">
        <v>0.23780000000000001</v>
      </c>
      <c r="T15" s="582">
        <v>3.7600000000000001E-2</v>
      </c>
      <c r="U15" s="582">
        <v>1.4800000000000001E-2</v>
      </c>
      <c r="V15" s="583">
        <v>1.1169999999999999E-2</v>
      </c>
      <c r="W15" s="584">
        <v>12652</v>
      </c>
      <c r="X15" s="581">
        <v>7.4800000000000005E-2</v>
      </c>
      <c r="Y15" s="582">
        <v>6.88E-2</v>
      </c>
      <c r="Z15" s="582">
        <v>3.0700000000000002E-2</v>
      </c>
      <c r="AA15" s="583">
        <v>2.4979999999999999E-2</v>
      </c>
      <c r="AB15" s="584">
        <v>8351</v>
      </c>
    </row>
    <row r="16" spans="1:28" ht="13.8">
      <c r="A16" s="18" t="s">
        <v>60</v>
      </c>
      <c r="B16" s="21" t="s">
        <v>1850</v>
      </c>
      <c r="C16" s="21">
        <v>2</v>
      </c>
      <c r="D16" s="21">
        <v>179634936</v>
      </c>
      <c r="E16" s="21" t="s">
        <v>24</v>
      </c>
      <c r="F16" s="21" t="s">
        <v>23</v>
      </c>
      <c r="G16" s="558">
        <v>7.7299999999999994E-2</v>
      </c>
      <c r="H16" s="559">
        <v>7.5700000000000003E-2</v>
      </c>
      <c r="I16" s="559">
        <v>9.1000000000000004E-3</v>
      </c>
      <c r="J16" s="190">
        <v>5.9029999999999995E-17</v>
      </c>
      <c r="K16" s="560">
        <v>118532</v>
      </c>
      <c r="L16" s="585">
        <v>43.3</v>
      </c>
      <c r="M16" s="586">
        <v>0.1515</v>
      </c>
      <c r="N16" s="581">
        <v>4.7699999999999999E-2</v>
      </c>
      <c r="O16" s="582">
        <v>8.1600000000000006E-2</v>
      </c>
      <c r="P16" s="582">
        <v>1.0800000000000001E-2</v>
      </c>
      <c r="Q16" s="583">
        <v>5.3509999999999997E-14</v>
      </c>
      <c r="R16" s="584">
        <v>96562</v>
      </c>
      <c r="S16" s="581">
        <v>0.15240000000000001</v>
      </c>
      <c r="T16" s="582">
        <v>7.4200000000000002E-2</v>
      </c>
      <c r="U16" s="582">
        <v>1.7600000000000001E-2</v>
      </c>
      <c r="V16" s="583">
        <v>2.5680000000000001E-5</v>
      </c>
      <c r="W16" s="584">
        <v>12652</v>
      </c>
      <c r="X16" s="581">
        <v>1.54E-2</v>
      </c>
      <c r="Y16" s="582">
        <v>2.64E-2</v>
      </c>
      <c r="Z16" s="582">
        <v>6.5000000000000002E-2</v>
      </c>
      <c r="AA16" s="583">
        <v>0.68389999999999995</v>
      </c>
      <c r="AB16" s="584">
        <v>8103</v>
      </c>
    </row>
    <row r="17" spans="1:28" ht="13.8">
      <c r="A17" s="18" t="s">
        <v>1851</v>
      </c>
      <c r="B17" s="21" t="s">
        <v>1852</v>
      </c>
      <c r="C17" s="21">
        <v>2</v>
      </c>
      <c r="D17" s="21">
        <v>213384654</v>
      </c>
      <c r="E17" s="21" t="s">
        <v>25</v>
      </c>
      <c r="F17" s="21" t="s">
        <v>23</v>
      </c>
      <c r="G17" s="558">
        <v>0.21829999999999999</v>
      </c>
      <c r="H17" s="559">
        <v>3.6900000000000002E-2</v>
      </c>
      <c r="I17" s="559">
        <v>5.3E-3</v>
      </c>
      <c r="J17" s="190">
        <v>2.7290000000000002E-12</v>
      </c>
      <c r="K17" s="560">
        <v>118038</v>
      </c>
      <c r="L17" s="585">
        <v>0</v>
      </c>
      <c r="M17" s="586">
        <v>0.52759999999999996</v>
      </c>
      <c r="N17" s="581">
        <v>0.23100000000000001</v>
      </c>
      <c r="O17" s="582">
        <v>3.95E-2</v>
      </c>
      <c r="P17" s="582">
        <v>5.5999999999999999E-3</v>
      </c>
      <c r="Q17" s="583">
        <v>1.368E-12</v>
      </c>
      <c r="R17" s="584">
        <v>96562</v>
      </c>
      <c r="S17" s="581">
        <v>0.1231</v>
      </c>
      <c r="T17" s="582">
        <v>1.7600000000000001E-2</v>
      </c>
      <c r="U17" s="582">
        <v>1.9199999999999998E-2</v>
      </c>
      <c r="V17" s="583">
        <v>0.35959999999999998</v>
      </c>
      <c r="W17" s="584">
        <v>12652</v>
      </c>
      <c r="X17" s="581">
        <v>6.2100000000000002E-2</v>
      </c>
      <c r="Y17" s="582">
        <v>5.7999999999999996E-3</v>
      </c>
      <c r="Z17" s="582">
        <v>3.3300000000000003E-2</v>
      </c>
      <c r="AA17" s="583">
        <v>0.86050000000000004</v>
      </c>
      <c r="AB17" s="584">
        <v>8351</v>
      </c>
    </row>
    <row r="18" spans="1:28" ht="13.8">
      <c r="A18" s="18" t="s">
        <v>1853</v>
      </c>
      <c r="B18" s="21" t="s">
        <v>1854</v>
      </c>
      <c r="C18" s="21">
        <v>2</v>
      </c>
      <c r="D18" s="21">
        <v>220299541</v>
      </c>
      <c r="E18" s="21" t="s">
        <v>24</v>
      </c>
      <c r="F18" s="21" t="s">
        <v>40</v>
      </c>
      <c r="G18" s="558">
        <v>0.5494</v>
      </c>
      <c r="H18" s="559">
        <v>4.53E-2</v>
      </c>
      <c r="I18" s="559">
        <v>4.7000000000000002E-3</v>
      </c>
      <c r="J18" s="190">
        <v>4.7260000000000001E-22</v>
      </c>
      <c r="K18" s="560">
        <v>118780</v>
      </c>
      <c r="L18" s="585">
        <v>71.099999999999994</v>
      </c>
      <c r="M18" s="586">
        <v>1.549E-2</v>
      </c>
      <c r="N18" s="581">
        <v>0.57140000000000002</v>
      </c>
      <c r="O18" s="582">
        <v>5.1700000000000003E-2</v>
      </c>
      <c r="P18" s="582">
        <v>5.1000000000000004E-3</v>
      </c>
      <c r="Q18" s="583">
        <v>4.3680000000000001E-24</v>
      </c>
      <c r="R18" s="584">
        <v>96562</v>
      </c>
      <c r="S18" s="581">
        <v>0.50719999999999998</v>
      </c>
      <c r="T18" s="582">
        <v>6.6E-3</v>
      </c>
      <c r="U18" s="582">
        <v>1.43E-2</v>
      </c>
      <c r="V18" s="583">
        <v>0.64410000000000001</v>
      </c>
      <c r="W18" s="584">
        <v>12652</v>
      </c>
      <c r="X18" s="581">
        <v>0.17100000000000001</v>
      </c>
      <c r="Y18" s="582">
        <v>1.6899999999999998E-2</v>
      </c>
      <c r="Z18" s="582">
        <v>2.3800000000000002E-2</v>
      </c>
      <c r="AA18" s="583">
        <v>0.4773</v>
      </c>
      <c r="AB18" s="584">
        <v>8351</v>
      </c>
    </row>
    <row r="19" spans="1:28" ht="13.8">
      <c r="A19" s="18" t="s">
        <v>26</v>
      </c>
      <c r="B19" s="21" t="s">
        <v>27</v>
      </c>
      <c r="C19" s="21">
        <v>3</v>
      </c>
      <c r="D19" s="21">
        <v>38659952</v>
      </c>
      <c r="E19" s="21" t="s">
        <v>24</v>
      </c>
      <c r="F19" s="21" t="s">
        <v>23</v>
      </c>
      <c r="G19" s="558">
        <v>0.32579999999999998</v>
      </c>
      <c r="H19" s="559">
        <v>4.2700000000000002E-2</v>
      </c>
      <c r="I19" s="559">
        <v>4.7000000000000002E-3</v>
      </c>
      <c r="J19" s="190">
        <v>4.8769999999999998E-20</v>
      </c>
      <c r="K19" s="560">
        <v>118780</v>
      </c>
      <c r="L19" s="585">
        <v>62.3</v>
      </c>
      <c r="M19" s="586">
        <v>4.6809999999999997E-2</v>
      </c>
      <c r="N19" s="581">
        <v>0.33450000000000002</v>
      </c>
      <c r="O19" s="582">
        <v>4.6399999999999997E-2</v>
      </c>
      <c r="P19" s="582">
        <v>5.1000000000000004E-3</v>
      </c>
      <c r="Q19" s="583">
        <v>1.176E-19</v>
      </c>
      <c r="R19" s="584">
        <v>96562</v>
      </c>
      <c r="S19" s="581">
        <v>0.3231</v>
      </c>
      <c r="T19" s="582">
        <v>3.4599999999999999E-2</v>
      </c>
      <c r="U19" s="582">
        <v>1.4200000000000001E-2</v>
      </c>
      <c r="V19" s="583">
        <v>1.4959999999999999E-2</v>
      </c>
      <c r="W19" s="584">
        <v>12652</v>
      </c>
      <c r="X19" s="581">
        <v>0.2104</v>
      </c>
      <c r="Y19" s="582">
        <v>2.1899999999999999E-2</v>
      </c>
      <c r="Z19" s="582">
        <v>1.9900000000000001E-2</v>
      </c>
      <c r="AA19" s="583">
        <v>0.27160000000000001</v>
      </c>
      <c r="AB19" s="584">
        <v>8351</v>
      </c>
    </row>
    <row r="20" spans="1:28" ht="13.8">
      <c r="A20" s="18" t="s">
        <v>1855</v>
      </c>
      <c r="B20" s="21" t="s">
        <v>1856</v>
      </c>
      <c r="C20" s="21">
        <v>3</v>
      </c>
      <c r="D20" s="21">
        <v>55941781</v>
      </c>
      <c r="E20" s="21" t="s">
        <v>24</v>
      </c>
      <c r="F20" s="21" t="s">
        <v>23</v>
      </c>
      <c r="G20" s="558">
        <v>0.89690000000000003</v>
      </c>
      <c r="H20" s="559">
        <v>4.2000000000000003E-2</v>
      </c>
      <c r="I20" s="559">
        <v>7.3000000000000001E-3</v>
      </c>
      <c r="J20" s="190">
        <v>8.7950000000000003E-9</v>
      </c>
      <c r="K20" s="560">
        <v>118038</v>
      </c>
      <c r="L20" s="585">
        <v>69.900000000000006</v>
      </c>
      <c r="M20" s="586">
        <v>1.8919999999999999E-2</v>
      </c>
      <c r="N20" s="581">
        <v>0.89239999999999997</v>
      </c>
      <c r="O20" s="582">
        <v>4.5499999999999999E-2</v>
      </c>
      <c r="P20" s="582">
        <v>7.7000000000000002E-3</v>
      </c>
      <c r="Q20" s="583">
        <v>2.9760000000000001E-9</v>
      </c>
      <c r="R20" s="584">
        <v>96562</v>
      </c>
      <c r="S20" s="581">
        <v>0.9375</v>
      </c>
      <c r="T20" s="582">
        <v>4.2000000000000003E-2</v>
      </c>
      <c r="U20" s="582">
        <v>2.6800000000000001E-2</v>
      </c>
      <c r="V20" s="583">
        <v>0.1177</v>
      </c>
      <c r="W20" s="584">
        <v>12652</v>
      </c>
      <c r="X20" s="581">
        <v>0.97940000000000005</v>
      </c>
      <c r="Y20" s="582">
        <v>-0.1328</v>
      </c>
      <c r="Z20" s="582">
        <v>5.91E-2</v>
      </c>
      <c r="AA20" s="583">
        <v>2.479E-2</v>
      </c>
      <c r="AB20" s="584">
        <v>8351</v>
      </c>
    </row>
    <row r="21" spans="1:28" ht="13.8">
      <c r="A21" s="18" t="s">
        <v>1857</v>
      </c>
      <c r="B21" s="21" t="s">
        <v>1858</v>
      </c>
      <c r="C21" s="21">
        <v>3</v>
      </c>
      <c r="D21" s="21">
        <v>66413918</v>
      </c>
      <c r="E21" s="21" t="s">
        <v>25</v>
      </c>
      <c r="F21" s="21" t="s">
        <v>40</v>
      </c>
      <c r="G21" s="558">
        <v>0.70289999999999997</v>
      </c>
      <c r="H21" s="559">
        <v>-2.76E-2</v>
      </c>
      <c r="I21" s="559">
        <v>4.5999999999999999E-3</v>
      </c>
      <c r="J21" s="190">
        <v>2.3349999999999999E-9</v>
      </c>
      <c r="K21" s="560">
        <v>118780</v>
      </c>
      <c r="L21" s="585">
        <v>74.8</v>
      </c>
      <c r="M21" s="586">
        <v>7.6730000000000001E-3</v>
      </c>
      <c r="N21" s="581">
        <v>0.72150000000000003</v>
      </c>
      <c r="O21" s="582">
        <v>-2.5700000000000001E-2</v>
      </c>
      <c r="P21" s="582">
        <v>5.1999999999999998E-3</v>
      </c>
      <c r="Q21" s="583">
        <v>6.5850000000000003E-7</v>
      </c>
      <c r="R21" s="584">
        <v>96562</v>
      </c>
      <c r="S21" s="581">
        <v>0.58169999999999999</v>
      </c>
      <c r="T21" s="582">
        <v>-6.0400000000000002E-2</v>
      </c>
      <c r="U21" s="582">
        <v>1.2800000000000001E-2</v>
      </c>
      <c r="V21" s="583">
        <v>2.1890000000000001E-6</v>
      </c>
      <c r="W21" s="584">
        <v>12652</v>
      </c>
      <c r="X21" s="581">
        <v>0.77690000000000003</v>
      </c>
      <c r="Y21" s="582">
        <v>1.0800000000000001E-2</v>
      </c>
      <c r="Z21" s="582">
        <v>1.89E-2</v>
      </c>
      <c r="AA21" s="583">
        <v>0.56620000000000004</v>
      </c>
      <c r="AB21" s="584">
        <v>8351</v>
      </c>
    </row>
    <row r="22" spans="1:28" ht="13.8">
      <c r="A22" s="18" t="s">
        <v>1859</v>
      </c>
      <c r="B22" s="21" t="s">
        <v>1860</v>
      </c>
      <c r="C22" s="21">
        <v>3</v>
      </c>
      <c r="D22" s="21">
        <v>156827227</v>
      </c>
      <c r="E22" s="21" t="s">
        <v>24</v>
      </c>
      <c r="F22" s="21" t="s">
        <v>23</v>
      </c>
      <c r="G22" s="558">
        <v>0.48139999999999999</v>
      </c>
      <c r="H22" s="559">
        <v>-3.8399999999999997E-2</v>
      </c>
      <c r="I22" s="559">
        <v>4.3E-3</v>
      </c>
      <c r="J22" s="190">
        <v>4.4349999999999999E-19</v>
      </c>
      <c r="K22" s="560">
        <v>118780</v>
      </c>
      <c r="L22" s="585">
        <v>33.1</v>
      </c>
      <c r="M22" s="586">
        <v>0.21390000000000001</v>
      </c>
      <c r="N22" s="581">
        <v>0.4708</v>
      </c>
      <c r="O22" s="582">
        <v>-4.2099999999999999E-2</v>
      </c>
      <c r="P22" s="582">
        <v>4.7999999999999996E-3</v>
      </c>
      <c r="Q22" s="583">
        <v>1.2279999999999999E-18</v>
      </c>
      <c r="R22" s="584">
        <v>96562</v>
      </c>
      <c r="S22" s="581">
        <v>0.50649999999999995</v>
      </c>
      <c r="T22" s="582">
        <v>-3.1300000000000001E-2</v>
      </c>
      <c r="U22" s="582">
        <v>1.29E-2</v>
      </c>
      <c r="V22" s="583">
        <v>1.5129999999999999E-2</v>
      </c>
      <c r="W22" s="584">
        <v>12652</v>
      </c>
      <c r="X22" s="581">
        <v>0.54710000000000003</v>
      </c>
      <c r="Y22" s="582">
        <v>-1.24E-2</v>
      </c>
      <c r="Z22" s="582">
        <v>1.6199999999999999E-2</v>
      </c>
      <c r="AA22" s="583">
        <v>0.44640000000000002</v>
      </c>
      <c r="AB22" s="584">
        <v>8351</v>
      </c>
    </row>
    <row r="23" spans="1:28" ht="13.8">
      <c r="A23" s="18" t="s">
        <v>1861</v>
      </c>
      <c r="B23" s="21" t="s">
        <v>1862</v>
      </c>
      <c r="C23" s="21">
        <v>4</v>
      </c>
      <c r="D23" s="21">
        <v>111556430</v>
      </c>
      <c r="E23" s="21" t="s">
        <v>24</v>
      </c>
      <c r="F23" s="21" t="s">
        <v>23</v>
      </c>
      <c r="G23" s="558">
        <v>0.30859999999999999</v>
      </c>
      <c r="H23" s="559">
        <v>-2.69E-2</v>
      </c>
      <c r="I23" s="559">
        <v>4.5999999999999999E-3</v>
      </c>
      <c r="J23" s="190">
        <v>4.0629999999999997E-9</v>
      </c>
      <c r="K23" s="560">
        <v>118780</v>
      </c>
      <c r="L23" s="585">
        <v>48.8</v>
      </c>
      <c r="M23" s="586">
        <v>0.11849999999999999</v>
      </c>
      <c r="N23" s="581">
        <v>0.29620000000000002</v>
      </c>
      <c r="O23" s="582">
        <v>-3.2199999999999999E-2</v>
      </c>
      <c r="P23" s="582">
        <v>5.1000000000000004E-3</v>
      </c>
      <c r="Q23" s="583">
        <v>3.268E-10</v>
      </c>
      <c r="R23" s="584">
        <v>96562</v>
      </c>
      <c r="S23" s="581">
        <v>0.30520000000000003</v>
      </c>
      <c r="T23" s="582">
        <v>-3.8999999999999998E-3</v>
      </c>
      <c r="U23" s="582">
        <v>1.3599999999999999E-2</v>
      </c>
      <c r="V23" s="583">
        <v>0.77490000000000003</v>
      </c>
      <c r="W23" s="584">
        <v>12652</v>
      </c>
      <c r="X23" s="581">
        <v>0.4274</v>
      </c>
      <c r="Y23" s="582">
        <v>-4.8999999999999998E-3</v>
      </c>
      <c r="Z23" s="582">
        <v>1.6199999999999999E-2</v>
      </c>
      <c r="AA23" s="583">
        <v>0.76029999999999998</v>
      </c>
      <c r="AB23" s="584">
        <v>8351</v>
      </c>
    </row>
    <row r="24" spans="1:28" ht="13.8">
      <c r="A24" s="18" t="s">
        <v>1863</v>
      </c>
      <c r="B24" s="21" t="s">
        <v>1864</v>
      </c>
      <c r="C24" s="21">
        <v>4</v>
      </c>
      <c r="D24" s="21">
        <v>114444746</v>
      </c>
      <c r="E24" s="21" t="s">
        <v>25</v>
      </c>
      <c r="F24" s="21" t="s">
        <v>24</v>
      </c>
      <c r="G24" s="558">
        <v>0.23730000000000001</v>
      </c>
      <c r="H24" s="559">
        <v>5.8700000000000002E-2</v>
      </c>
      <c r="I24" s="559">
        <v>5.0000000000000001E-3</v>
      </c>
      <c r="J24" s="190">
        <v>3.3250000000000002E-31</v>
      </c>
      <c r="K24" s="560">
        <v>118780</v>
      </c>
      <c r="L24" s="585">
        <v>0</v>
      </c>
      <c r="M24" s="586">
        <v>0.9123</v>
      </c>
      <c r="N24" s="581">
        <v>0.25040000000000001</v>
      </c>
      <c r="O24" s="582">
        <v>5.7299999999999997E-2</v>
      </c>
      <c r="P24" s="582">
        <v>5.4000000000000003E-3</v>
      </c>
      <c r="Q24" s="583">
        <v>2.767E-26</v>
      </c>
      <c r="R24" s="584">
        <v>96562</v>
      </c>
      <c r="S24" s="581">
        <v>0.16919999999999999</v>
      </c>
      <c r="T24" s="582">
        <v>6.7699999999999996E-2</v>
      </c>
      <c r="U24" s="582">
        <v>1.67E-2</v>
      </c>
      <c r="V24" s="583">
        <v>4.9490000000000002E-5</v>
      </c>
      <c r="W24" s="584">
        <v>12652</v>
      </c>
      <c r="X24" s="581">
        <v>7.9799999999999996E-2</v>
      </c>
      <c r="Y24" s="582">
        <v>6.8400000000000002E-2</v>
      </c>
      <c r="Z24" s="582">
        <v>2.9600000000000001E-2</v>
      </c>
      <c r="AA24" s="583">
        <v>2.0889999999999999E-2</v>
      </c>
      <c r="AB24" s="584">
        <v>8351</v>
      </c>
    </row>
    <row r="25" spans="1:28" ht="13.8">
      <c r="A25" s="18" t="s">
        <v>1865</v>
      </c>
      <c r="B25" s="21" t="s">
        <v>1866</v>
      </c>
      <c r="C25" s="21">
        <v>5</v>
      </c>
      <c r="D25" s="21">
        <v>64306758</v>
      </c>
      <c r="E25" s="21" t="s">
        <v>24</v>
      </c>
      <c r="F25" s="21" t="s">
        <v>23</v>
      </c>
      <c r="G25" s="558">
        <v>0.83940000000000003</v>
      </c>
      <c r="H25" s="559">
        <v>4.24E-2</v>
      </c>
      <c r="I25" s="559">
        <v>5.7999999999999996E-3</v>
      </c>
      <c r="J25" s="190">
        <v>2.2740000000000002E-13</v>
      </c>
      <c r="K25" s="560">
        <v>118780</v>
      </c>
      <c r="L25" s="585">
        <v>32.9</v>
      </c>
      <c r="M25" s="586">
        <v>0.2147</v>
      </c>
      <c r="N25" s="581">
        <v>0.83</v>
      </c>
      <c r="O25" s="582">
        <v>4.2500000000000003E-2</v>
      </c>
      <c r="P25" s="582">
        <v>6.1999999999999998E-3</v>
      </c>
      <c r="Q25" s="583">
        <v>6.2439999999999996E-12</v>
      </c>
      <c r="R25" s="584">
        <v>96562</v>
      </c>
      <c r="S25" s="581">
        <v>0.8962</v>
      </c>
      <c r="T25" s="582">
        <v>5.9299999999999999E-2</v>
      </c>
      <c r="U25" s="582">
        <v>2.0299999999999999E-2</v>
      </c>
      <c r="V25" s="583">
        <v>3.5300000000000002E-3</v>
      </c>
      <c r="W25" s="584">
        <v>12652</v>
      </c>
      <c r="X25" s="581">
        <v>0.92869999999999997</v>
      </c>
      <c r="Y25" s="582">
        <v>2.75E-2</v>
      </c>
      <c r="Z25" s="582">
        <v>3.04E-2</v>
      </c>
      <c r="AA25" s="583">
        <v>0.36620000000000003</v>
      </c>
      <c r="AB25" s="584">
        <v>8351</v>
      </c>
    </row>
    <row r="26" spans="1:28" ht="13.8">
      <c r="A26" s="22" t="s">
        <v>1470</v>
      </c>
      <c r="B26" s="23" t="s">
        <v>1867</v>
      </c>
      <c r="C26" s="23">
        <v>5</v>
      </c>
      <c r="D26" s="23">
        <v>153871841</v>
      </c>
      <c r="E26" s="23" t="s">
        <v>23</v>
      </c>
      <c r="F26" s="23" t="s">
        <v>40</v>
      </c>
      <c r="G26" s="561">
        <v>0.62809999999999999</v>
      </c>
      <c r="H26" s="562">
        <v>7.4300000000000005E-2</v>
      </c>
      <c r="I26" s="562">
        <v>4.4000000000000003E-3</v>
      </c>
      <c r="J26" s="191">
        <v>3.3489999999999999E-65</v>
      </c>
      <c r="K26" s="563">
        <v>118780</v>
      </c>
      <c r="L26" s="585">
        <v>0</v>
      </c>
      <c r="M26" s="586">
        <v>0.6694</v>
      </c>
      <c r="N26" s="581">
        <v>0.63859999999999995</v>
      </c>
      <c r="O26" s="582">
        <v>7.5700000000000003E-2</v>
      </c>
      <c r="P26" s="582">
        <v>4.8999999999999998E-3</v>
      </c>
      <c r="Q26" s="583">
        <v>5.8629999999999999E-55</v>
      </c>
      <c r="R26" s="584">
        <v>96562</v>
      </c>
      <c r="S26" s="581">
        <v>0.66339999999999999</v>
      </c>
      <c r="T26" s="582">
        <v>7.1199999999999999E-2</v>
      </c>
      <c r="U26" s="582">
        <v>1.3299999999999999E-2</v>
      </c>
      <c r="V26" s="583">
        <v>8.0070000000000002E-8</v>
      </c>
      <c r="W26" s="584">
        <v>12652</v>
      </c>
      <c r="X26" s="581">
        <v>0.46260000000000001</v>
      </c>
      <c r="Y26" s="582">
        <v>6.9900000000000004E-2</v>
      </c>
      <c r="Z26" s="582">
        <v>1.5800000000000002E-2</v>
      </c>
      <c r="AA26" s="583">
        <v>9.8439999999999993E-6</v>
      </c>
      <c r="AB26" s="584">
        <v>8351</v>
      </c>
    </row>
    <row r="27" spans="1:28" ht="13.8">
      <c r="A27" s="18" t="s">
        <v>1868</v>
      </c>
      <c r="B27" s="21" t="s">
        <v>1869</v>
      </c>
      <c r="C27" s="21">
        <v>6</v>
      </c>
      <c r="D27" s="21">
        <v>7532421</v>
      </c>
      <c r="E27" s="21" t="s">
        <v>25</v>
      </c>
      <c r="F27" s="21" t="s">
        <v>40</v>
      </c>
      <c r="G27" s="558">
        <v>0.90920000000000001</v>
      </c>
      <c r="H27" s="559">
        <v>-5.1900000000000002E-2</v>
      </c>
      <c r="I27" s="559">
        <v>7.7000000000000002E-3</v>
      </c>
      <c r="J27" s="190">
        <v>1.3020000000000001E-11</v>
      </c>
      <c r="K27" s="560">
        <v>118038</v>
      </c>
      <c r="L27" s="585">
        <v>0</v>
      </c>
      <c r="M27" s="586">
        <v>0.73129999999999995</v>
      </c>
      <c r="N27" s="581">
        <v>0.90549999999999997</v>
      </c>
      <c r="O27" s="582">
        <v>-5.33E-2</v>
      </c>
      <c r="P27" s="582">
        <v>8.0999999999999996E-3</v>
      </c>
      <c r="Q27" s="583">
        <v>5.9919999999999998E-11</v>
      </c>
      <c r="R27" s="584">
        <v>96562</v>
      </c>
      <c r="S27" s="581">
        <v>0.93069999999999997</v>
      </c>
      <c r="T27" s="582">
        <v>-4.5400000000000003E-2</v>
      </c>
      <c r="U27" s="582">
        <v>2.4899999999999999E-2</v>
      </c>
      <c r="V27" s="583">
        <v>6.8400000000000002E-2</v>
      </c>
      <c r="W27" s="584">
        <v>12652</v>
      </c>
      <c r="X27" s="581">
        <v>0.97599999999999998</v>
      </c>
      <c r="Y27" s="582">
        <v>-2.7000000000000001E-3</v>
      </c>
      <c r="Z27" s="582">
        <v>5.7200000000000001E-2</v>
      </c>
      <c r="AA27" s="583">
        <v>0.9627</v>
      </c>
      <c r="AB27" s="584">
        <v>8351</v>
      </c>
    </row>
    <row r="28" spans="1:28" ht="13.8">
      <c r="A28" s="18" t="s">
        <v>1870</v>
      </c>
      <c r="B28" s="21" t="s">
        <v>1871</v>
      </c>
      <c r="C28" s="21">
        <v>6</v>
      </c>
      <c r="D28" s="21">
        <v>36645988</v>
      </c>
      <c r="E28" s="21" t="s">
        <v>23</v>
      </c>
      <c r="F28" s="21" t="s">
        <v>40</v>
      </c>
      <c r="G28" s="558">
        <v>0.20730000000000001</v>
      </c>
      <c r="H28" s="559">
        <v>3.8800000000000001E-2</v>
      </c>
      <c r="I28" s="559">
        <v>5.1999999999999998E-3</v>
      </c>
      <c r="J28" s="190">
        <v>9.9979999999999994E-14</v>
      </c>
      <c r="K28" s="560">
        <v>118780</v>
      </c>
      <c r="L28" s="585">
        <v>51.3</v>
      </c>
      <c r="M28" s="586">
        <v>0.104</v>
      </c>
      <c r="N28" s="581">
        <v>0.20430000000000001</v>
      </c>
      <c r="O28" s="582">
        <v>4.5199999999999997E-2</v>
      </c>
      <c r="P28" s="582">
        <v>5.7999999999999996E-3</v>
      </c>
      <c r="Q28" s="583">
        <v>8.9719999999999998E-15</v>
      </c>
      <c r="R28" s="584">
        <v>96562</v>
      </c>
      <c r="S28" s="581">
        <v>0.19409999999999999</v>
      </c>
      <c r="T28" s="582">
        <v>1.6299999999999999E-2</v>
      </c>
      <c r="U28" s="582">
        <v>1.5900000000000001E-2</v>
      </c>
      <c r="V28" s="583">
        <v>0.30620000000000003</v>
      </c>
      <c r="W28" s="584">
        <v>12652</v>
      </c>
      <c r="X28" s="581">
        <v>0.253</v>
      </c>
      <c r="Y28" s="582">
        <v>8.0000000000000002E-3</v>
      </c>
      <c r="Z28" s="582">
        <v>1.83E-2</v>
      </c>
      <c r="AA28" s="583">
        <v>0.66</v>
      </c>
      <c r="AB28" s="584">
        <v>8351</v>
      </c>
    </row>
    <row r="29" spans="1:28" ht="13.8">
      <c r="A29" s="18" t="s">
        <v>1872</v>
      </c>
      <c r="B29" s="21" t="s">
        <v>1873</v>
      </c>
      <c r="C29" s="21">
        <v>6</v>
      </c>
      <c r="D29" s="21">
        <v>105706878</v>
      </c>
      <c r="E29" s="21" t="s">
        <v>24</v>
      </c>
      <c r="F29" s="21" t="s">
        <v>23</v>
      </c>
      <c r="G29" s="558">
        <v>0.21190000000000001</v>
      </c>
      <c r="H29" s="559">
        <v>3.4599999999999999E-2</v>
      </c>
      <c r="I29" s="559">
        <v>5.7999999999999996E-3</v>
      </c>
      <c r="J29" s="190">
        <v>3.2160000000000001E-9</v>
      </c>
      <c r="K29" s="560">
        <v>118780</v>
      </c>
      <c r="L29" s="585">
        <v>0</v>
      </c>
      <c r="M29" s="586">
        <v>0.80700000000000005</v>
      </c>
      <c r="N29" s="581">
        <v>0.1336</v>
      </c>
      <c r="O29" s="582">
        <v>3.5499999999999997E-2</v>
      </c>
      <c r="P29" s="582">
        <v>6.8999999999999999E-3</v>
      </c>
      <c r="Q29" s="583">
        <v>2.9560000000000003E-7</v>
      </c>
      <c r="R29" s="584">
        <v>96562</v>
      </c>
      <c r="S29" s="581">
        <v>0.24299999999999999</v>
      </c>
      <c r="T29" s="582">
        <v>4.2099999999999999E-2</v>
      </c>
      <c r="U29" s="582">
        <v>1.49E-2</v>
      </c>
      <c r="V29" s="583">
        <v>4.8310000000000002E-3</v>
      </c>
      <c r="W29" s="584">
        <v>12652</v>
      </c>
      <c r="X29" s="581">
        <v>0.62519999999999998</v>
      </c>
      <c r="Y29" s="582">
        <v>2.1399999999999999E-2</v>
      </c>
      <c r="Z29" s="582">
        <v>1.66E-2</v>
      </c>
      <c r="AA29" s="583">
        <v>0.19719999999999999</v>
      </c>
      <c r="AB29" s="584">
        <v>8351</v>
      </c>
    </row>
    <row r="30" spans="1:28" ht="13.8">
      <c r="A30" s="18" t="s">
        <v>1874</v>
      </c>
      <c r="B30" s="21" t="s">
        <v>1875</v>
      </c>
      <c r="C30" s="21">
        <v>6</v>
      </c>
      <c r="D30" s="21">
        <v>117509943</v>
      </c>
      <c r="E30" s="21" t="s">
        <v>24</v>
      </c>
      <c r="F30" s="21" t="s">
        <v>1876</v>
      </c>
      <c r="G30" s="558">
        <v>0.42730000000000001</v>
      </c>
      <c r="H30" s="559">
        <v>-3.1699999999999999E-2</v>
      </c>
      <c r="I30" s="559">
        <v>5.7000000000000002E-3</v>
      </c>
      <c r="J30" s="190">
        <v>2.159E-8</v>
      </c>
      <c r="K30" s="560">
        <v>72201</v>
      </c>
      <c r="L30" s="585">
        <v>0</v>
      </c>
      <c r="M30" s="586">
        <v>0.65339999999999998</v>
      </c>
      <c r="N30" s="581">
        <v>0.44009999999999999</v>
      </c>
      <c r="O30" s="582">
        <v>-3.3500000000000002E-2</v>
      </c>
      <c r="P30" s="582">
        <v>6.6E-3</v>
      </c>
      <c r="Q30" s="583">
        <v>3.4589999999999999E-7</v>
      </c>
      <c r="R30" s="584">
        <v>52988</v>
      </c>
      <c r="S30" s="581">
        <v>0.42699999999999999</v>
      </c>
      <c r="T30" s="582">
        <v>-3.3500000000000002E-2</v>
      </c>
      <c r="U30" s="582">
        <v>1.2999999999999999E-2</v>
      </c>
      <c r="V30" s="583">
        <v>1.008E-2</v>
      </c>
      <c r="W30" s="584">
        <v>12652</v>
      </c>
      <c r="X30" s="581">
        <v>0.23799999999999999</v>
      </c>
      <c r="Y30" s="582">
        <v>-1.4E-3</v>
      </c>
      <c r="Z30" s="582">
        <v>2.4500000000000001E-2</v>
      </c>
      <c r="AA30" s="583">
        <v>0.95479999999999998</v>
      </c>
      <c r="AB30" s="584">
        <v>5346</v>
      </c>
    </row>
    <row r="31" spans="1:28" ht="13.8">
      <c r="A31" s="18" t="s">
        <v>8</v>
      </c>
      <c r="B31" s="21" t="s">
        <v>9</v>
      </c>
      <c r="C31" s="21">
        <v>6</v>
      </c>
      <c r="D31" s="21">
        <v>118667522</v>
      </c>
      <c r="E31" s="21" t="s">
        <v>24</v>
      </c>
      <c r="F31" s="21" t="s">
        <v>23</v>
      </c>
      <c r="G31" s="558">
        <v>0.5383</v>
      </c>
      <c r="H31" s="559">
        <v>2.3900000000000001E-2</v>
      </c>
      <c r="I31" s="559">
        <v>4.1999999999999997E-3</v>
      </c>
      <c r="J31" s="190">
        <v>1.7450000000000001E-8</v>
      </c>
      <c r="K31" s="560">
        <v>118780</v>
      </c>
      <c r="L31" s="585">
        <v>0</v>
      </c>
      <c r="M31" s="586">
        <v>0.57640000000000002</v>
      </c>
      <c r="N31" s="581">
        <v>0.50549999999999995</v>
      </c>
      <c r="O31" s="582">
        <v>2.1299999999999999E-2</v>
      </c>
      <c r="P31" s="582">
        <v>4.5999999999999999E-3</v>
      </c>
      <c r="Q31" s="583">
        <v>4.6820000000000002E-6</v>
      </c>
      <c r="R31" s="584">
        <v>96562</v>
      </c>
      <c r="S31" s="581">
        <v>0.70079999999999998</v>
      </c>
      <c r="T31" s="582">
        <v>3.5999999999999997E-2</v>
      </c>
      <c r="U31" s="582">
        <v>1.3599999999999999E-2</v>
      </c>
      <c r="V31" s="583">
        <v>8.0440000000000008E-3</v>
      </c>
      <c r="W31" s="584">
        <v>12652</v>
      </c>
      <c r="X31" s="581">
        <v>0.71240000000000003</v>
      </c>
      <c r="Y31" s="582">
        <v>3.8800000000000001E-2</v>
      </c>
      <c r="Z31" s="582">
        <v>1.7500000000000002E-2</v>
      </c>
      <c r="AA31" s="583">
        <v>2.6589999999999999E-2</v>
      </c>
      <c r="AB31" s="584">
        <v>8351</v>
      </c>
    </row>
    <row r="32" spans="1:28" ht="13.8">
      <c r="A32" s="18" t="s">
        <v>1877</v>
      </c>
      <c r="B32" s="21" t="s">
        <v>1878</v>
      </c>
      <c r="C32" s="21">
        <v>7</v>
      </c>
      <c r="D32" s="21">
        <v>116913567</v>
      </c>
      <c r="E32" s="21" t="s">
        <v>25</v>
      </c>
      <c r="F32" s="21" t="s">
        <v>23</v>
      </c>
      <c r="G32" s="558">
        <v>0.16639999999999999</v>
      </c>
      <c r="H32" s="559">
        <v>3.5299999999999998E-2</v>
      </c>
      <c r="I32" s="559">
        <v>5.7000000000000002E-3</v>
      </c>
      <c r="J32" s="190">
        <v>7.1489999999999998E-10</v>
      </c>
      <c r="K32" s="560">
        <v>118780</v>
      </c>
      <c r="L32" s="585">
        <v>0</v>
      </c>
      <c r="M32" s="586">
        <v>0.57389999999999997</v>
      </c>
      <c r="N32" s="581">
        <v>0.15140000000000001</v>
      </c>
      <c r="O32" s="582">
        <v>3.9699999999999999E-2</v>
      </c>
      <c r="P32" s="582">
        <v>6.6E-3</v>
      </c>
      <c r="Q32" s="583">
        <v>1.3669999999999999E-9</v>
      </c>
      <c r="R32" s="584">
        <v>96562</v>
      </c>
      <c r="S32" s="581">
        <v>0.2331</v>
      </c>
      <c r="T32" s="582">
        <v>1.8599999999999998E-2</v>
      </c>
      <c r="U32" s="582">
        <v>1.49E-2</v>
      </c>
      <c r="V32" s="583">
        <v>0.21340000000000001</v>
      </c>
      <c r="W32" s="584">
        <v>12652</v>
      </c>
      <c r="X32" s="581">
        <v>0.16830000000000001</v>
      </c>
      <c r="Y32" s="582">
        <v>2.4199999999999999E-2</v>
      </c>
      <c r="Z32" s="582">
        <v>2.1000000000000001E-2</v>
      </c>
      <c r="AA32" s="583">
        <v>0.24829999999999999</v>
      </c>
      <c r="AB32" s="584">
        <v>8351</v>
      </c>
    </row>
    <row r="33" spans="1:28" ht="13.8">
      <c r="A33" s="18" t="s">
        <v>1879</v>
      </c>
      <c r="B33" s="21" t="s">
        <v>1880</v>
      </c>
      <c r="C33" s="21">
        <v>8</v>
      </c>
      <c r="D33" s="21">
        <v>9008908</v>
      </c>
      <c r="E33" s="21" t="s">
        <v>25</v>
      </c>
      <c r="F33" s="21" t="s">
        <v>23</v>
      </c>
      <c r="G33" s="558">
        <v>0.64970000000000006</v>
      </c>
      <c r="H33" s="559">
        <v>-3.3399999999999999E-2</v>
      </c>
      <c r="I33" s="559">
        <v>4.5999999999999999E-3</v>
      </c>
      <c r="J33" s="190">
        <v>3.1060000000000001E-13</v>
      </c>
      <c r="K33" s="560">
        <v>118780</v>
      </c>
      <c r="L33" s="585">
        <v>48.8</v>
      </c>
      <c r="M33" s="586">
        <v>0.11849999999999999</v>
      </c>
      <c r="N33" s="581">
        <v>0.67169999999999996</v>
      </c>
      <c r="O33" s="582">
        <v>-3.8399999999999997E-2</v>
      </c>
      <c r="P33" s="582">
        <v>5.1000000000000004E-3</v>
      </c>
      <c r="Q33" s="583">
        <v>4.5659999999999998E-14</v>
      </c>
      <c r="R33" s="584">
        <v>96562</v>
      </c>
      <c r="S33" s="581">
        <v>0.47020000000000001</v>
      </c>
      <c r="T33" s="582">
        <v>-5.1999999999999998E-3</v>
      </c>
      <c r="U33" s="582">
        <v>1.3100000000000001E-2</v>
      </c>
      <c r="V33" s="583">
        <v>0.68910000000000005</v>
      </c>
      <c r="W33" s="584">
        <v>12652</v>
      </c>
      <c r="X33" s="581">
        <v>0.76819999999999999</v>
      </c>
      <c r="Y33" s="582">
        <v>-2.5399999999999999E-2</v>
      </c>
      <c r="Z33" s="582">
        <v>1.89E-2</v>
      </c>
      <c r="AA33" s="583">
        <v>0.1792</v>
      </c>
      <c r="AB33" s="584">
        <v>8351</v>
      </c>
    </row>
    <row r="34" spans="1:28" ht="13.8">
      <c r="A34" s="18" t="s">
        <v>1881</v>
      </c>
      <c r="B34" s="21" t="s">
        <v>1882</v>
      </c>
      <c r="C34" s="21">
        <v>8</v>
      </c>
      <c r="D34" s="21">
        <v>108365057</v>
      </c>
      <c r="E34" s="21" t="s">
        <v>25</v>
      </c>
      <c r="F34" s="21" t="s">
        <v>40</v>
      </c>
      <c r="G34" s="558">
        <v>8.8900000000000007E-2</v>
      </c>
      <c r="H34" s="559">
        <v>4.1399999999999999E-2</v>
      </c>
      <c r="I34" s="559">
        <v>7.4999999999999997E-3</v>
      </c>
      <c r="J34" s="190">
        <v>3.4009999999999998E-8</v>
      </c>
      <c r="K34" s="560">
        <v>118780</v>
      </c>
      <c r="L34" s="585">
        <v>0</v>
      </c>
      <c r="M34" s="586">
        <v>0.8589</v>
      </c>
      <c r="N34" s="581">
        <v>9.35E-2</v>
      </c>
      <c r="O34" s="582">
        <v>4.1700000000000001E-2</v>
      </c>
      <c r="P34" s="582">
        <v>8.0000000000000002E-3</v>
      </c>
      <c r="Q34" s="583">
        <v>1.8559999999999999E-7</v>
      </c>
      <c r="R34" s="584">
        <v>96562</v>
      </c>
      <c r="S34" s="581">
        <v>5.1999999999999998E-2</v>
      </c>
      <c r="T34" s="582">
        <v>5.4399999999999997E-2</v>
      </c>
      <c r="U34" s="582">
        <v>2.7799999999999998E-2</v>
      </c>
      <c r="V34" s="583">
        <v>5.0689999999999999E-2</v>
      </c>
      <c r="W34" s="584">
        <v>12652</v>
      </c>
      <c r="X34" s="581">
        <v>4.3400000000000001E-2</v>
      </c>
      <c r="Y34" s="582">
        <v>1.5800000000000002E-2</v>
      </c>
      <c r="Z34" s="582">
        <v>3.9800000000000002E-2</v>
      </c>
      <c r="AA34" s="583">
        <v>0.69199999999999995</v>
      </c>
      <c r="AB34" s="584">
        <v>8351</v>
      </c>
    </row>
    <row r="35" spans="1:28" ht="13.8">
      <c r="A35" s="18" t="s">
        <v>1883</v>
      </c>
      <c r="B35" s="21" t="s">
        <v>1884</v>
      </c>
      <c r="C35" s="21">
        <v>8</v>
      </c>
      <c r="D35" s="21">
        <v>125861374</v>
      </c>
      <c r="E35" s="21" t="s">
        <v>24</v>
      </c>
      <c r="F35" s="21" t="s">
        <v>23</v>
      </c>
      <c r="G35" s="558">
        <v>0.30420000000000003</v>
      </c>
      <c r="H35" s="559">
        <v>3.0700000000000002E-2</v>
      </c>
      <c r="I35" s="559">
        <v>4.5999999999999999E-3</v>
      </c>
      <c r="J35" s="190">
        <v>2.1670000000000001E-11</v>
      </c>
      <c r="K35" s="560">
        <v>118780</v>
      </c>
      <c r="L35" s="585">
        <v>14.1</v>
      </c>
      <c r="M35" s="586">
        <v>0.32179999999999997</v>
      </c>
      <c r="N35" s="581">
        <v>0.31369999999999998</v>
      </c>
      <c r="O35" s="582">
        <v>3.27E-2</v>
      </c>
      <c r="P35" s="582">
        <v>5.0000000000000001E-3</v>
      </c>
      <c r="Q35" s="583">
        <v>6.2110000000000006E-11</v>
      </c>
      <c r="R35" s="584">
        <v>96562</v>
      </c>
      <c r="S35" s="581">
        <v>0.28789999999999999</v>
      </c>
      <c r="T35" s="582">
        <v>1.15E-2</v>
      </c>
      <c r="U35" s="582">
        <v>1.37E-2</v>
      </c>
      <c r="V35" s="583">
        <v>0.4007</v>
      </c>
      <c r="W35" s="584">
        <v>12652</v>
      </c>
      <c r="X35" s="581">
        <v>0.12820000000000001</v>
      </c>
      <c r="Y35" s="582">
        <v>2.7799999999999998E-2</v>
      </c>
      <c r="Z35" s="582">
        <v>2.3199999999999998E-2</v>
      </c>
      <c r="AA35" s="583">
        <v>0.23069999999999999</v>
      </c>
      <c r="AB35" s="584">
        <v>8351</v>
      </c>
    </row>
    <row r="36" spans="1:28" ht="13.8">
      <c r="A36" s="18" t="s">
        <v>1885</v>
      </c>
      <c r="B36" s="21" t="s">
        <v>1886</v>
      </c>
      <c r="C36" s="21">
        <v>9</v>
      </c>
      <c r="D36" s="21">
        <v>17969025</v>
      </c>
      <c r="E36" s="21" t="s">
        <v>25</v>
      </c>
      <c r="F36" s="21" t="s">
        <v>23</v>
      </c>
      <c r="G36" s="558">
        <v>0.36919999999999997</v>
      </c>
      <c r="H36" s="559">
        <v>-2.58E-2</v>
      </c>
      <c r="I36" s="559">
        <v>4.4000000000000003E-3</v>
      </c>
      <c r="J36" s="190">
        <v>4.1059999999999997E-9</v>
      </c>
      <c r="K36" s="560">
        <v>118780</v>
      </c>
      <c r="L36" s="585">
        <v>0</v>
      </c>
      <c r="M36" s="586">
        <v>0.65410000000000001</v>
      </c>
      <c r="N36" s="581">
        <v>0.38150000000000001</v>
      </c>
      <c r="O36" s="582">
        <v>-2.4199999999999999E-2</v>
      </c>
      <c r="P36" s="582">
        <v>4.7999999999999996E-3</v>
      </c>
      <c r="Q36" s="583">
        <v>5.1539999999999997E-7</v>
      </c>
      <c r="R36" s="584">
        <v>96562</v>
      </c>
      <c r="S36" s="581">
        <v>0.2873</v>
      </c>
      <c r="T36" s="582">
        <v>-4.2900000000000001E-2</v>
      </c>
      <c r="U36" s="582">
        <v>1.4500000000000001E-2</v>
      </c>
      <c r="V36" s="583">
        <v>3.1380000000000002E-3</v>
      </c>
      <c r="W36" s="584">
        <v>12652</v>
      </c>
      <c r="X36" s="581">
        <v>0.3402</v>
      </c>
      <c r="Y36" s="582">
        <v>-2.5000000000000001E-2</v>
      </c>
      <c r="Z36" s="582">
        <v>1.66E-2</v>
      </c>
      <c r="AA36" s="583">
        <v>0.13300000000000001</v>
      </c>
      <c r="AB36" s="584">
        <v>8351</v>
      </c>
    </row>
    <row r="37" spans="1:28" ht="13.8">
      <c r="A37" s="18" t="s">
        <v>1727</v>
      </c>
      <c r="B37" s="21" t="s">
        <v>1887</v>
      </c>
      <c r="C37" s="21">
        <v>10</v>
      </c>
      <c r="D37" s="21">
        <v>54212597</v>
      </c>
      <c r="E37" s="21" t="s">
        <v>24</v>
      </c>
      <c r="F37" s="21" t="s">
        <v>23</v>
      </c>
      <c r="G37" s="558">
        <v>0.23960000000000001</v>
      </c>
      <c r="H37" s="559">
        <v>2.7799999999999998E-2</v>
      </c>
      <c r="I37" s="559">
        <v>5.1000000000000004E-3</v>
      </c>
      <c r="J37" s="190">
        <v>4.416E-8</v>
      </c>
      <c r="K37" s="560">
        <v>118780</v>
      </c>
      <c r="L37" s="585">
        <v>25.4</v>
      </c>
      <c r="M37" s="586">
        <v>0.25900000000000001</v>
      </c>
      <c r="N37" s="581">
        <v>0.2432</v>
      </c>
      <c r="O37" s="582">
        <v>3.1199999999999999E-2</v>
      </c>
      <c r="P37" s="582">
        <v>5.4999999999999997E-3</v>
      </c>
      <c r="Q37" s="583">
        <v>1.088E-8</v>
      </c>
      <c r="R37" s="584">
        <v>96562</v>
      </c>
      <c r="S37" s="581">
        <v>0.23799999999999999</v>
      </c>
      <c r="T37" s="582">
        <v>3.0000000000000001E-3</v>
      </c>
      <c r="U37" s="582">
        <v>1.5100000000000001E-2</v>
      </c>
      <c r="V37" s="583">
        <v>0.84260000000000002</v>
      </c>
      <c r="W37" s="584">
        <v>12652</v>
      </c>
      <c r="X37" s="581">
        <v>5.5800000000000002E-2</v>
      </c>
      <c r="Y37" s="582">
        <v>1.2999999999999999E-3</v>
      </c>
      <c r="Z37" s="582">
        <v>3.9300000000000002E-2</v>
      </c>
      <c r="AA37" s="583">
        <v>0.97389999999999999</v>
      </c>
      <c r="AB37" s="584">
        <v>8351</v>
      </c>
    </row>
    <row r="38" spans="1:28" ht="13.8">
      <c r="A38" s="18" t="s">
        <v>1888</v>
      </c>
      <c r="B38" s="21" t="s">
        <v>1889</v>
      </c>
      <c r="C38" s="21">
        <v>10</v>
      </c>
      <c r="D38" s="21">
        <v>77887494</v>
      </c>
      <c r="E38" s="21" t="s">
        <v>25</v>
      </c>
      <c r="F38" s="21" t="s">
        <v>40</v>
      </c>
      <c r="G38" s="558">
        <v>0.46379999999999999</v>
      </c>
      <c r="H38" s="559">
        <v>-2.46E-2</v>
      </c>
      <c r="I38" s="559">
        <v>4.3E-3</v>
      </c>
      <c r="J38" s="190">
        <v>7.8640000000000001E-9</v>
      </c>
      <c r="K38" s="560">
        <v>118780</v>
      </c>
      <c r="L38" s="585">
        <v>0</v>
      </c>
      <c r="M38" s="586">
        <v>0.47210000000000002</v>
      </c>
      <c r="N38" s="581">
        <v>0.42930000000000001</v>
      </c>
      <c r="O38" s="582">
        <v>-2.7300000000000001E-2</v>
      </c>
      <c r="P38" s="582">
        <v>4.7000000000000002E-3</v>
      </c>
      <c r="Q38" s="583">
        <v>6.2069999999999998E-9</v>
      </c>
      <c r="R38" s="584">
        <v>96562</v>
      </c>
      <c r="S38" s="581">
        <v>0.56179999999999997</v>
      </c>
      <c r="T38" s="582">
        <v>-6.3E-3</v>
      </c>
      <c r="U38" s="582">
        <v>1.26E-2</v>
      </c>
      <c r="V38" s="583">
        <v>0.6159</v>
      </c>
      <c r="W38" s="584">
        <v>12652</v>
      </c>
      <c r="X38" s="581">
        <v>0.75600000000000001</v>
      </c>
      <c r="Y38" s="582">
        <v>-2.41E-2</v>
      </c>
      <c r="Z38" s="582">
        <v>1.84E-2</v>
      </c>
      <c r="AA38" s="583">
        <v>0.1903</v>
      </c>
      <c r="AB38" s="584">
        <v>8351</v>
      </c>
    </row>
    <row r="39" spans="1:28" ht="13.8">
      <c r="A39" s="18" t="s">
        <v>1890</v>
      </c>
      <c r="B39" s="21" t="s">
        <v>1891</v>
      </c>
      <c r="C39" s="21">
        <v>10</v>
      </c>
      <c r="D39" s="21">
        <v>112430578</v>
      </c>
      <c r="E39" s="21" t="s">
        <v>25</v>
      </c>
      <c r="F39" s="21" t="s">
        <v>24</v>
      </c>
      <c r="G39" s="558">
        <v>0.55669999999999997</v>
      </c>
      <c r="H39" s="559">
        <v>-3.4700000000000002E-2</v>
      </c>
      <c r="I39" s="559">
        <v>4.3E-3</v>
      </c>
      <c r="J39" s="190">
        <v>1.01E-15</v>
      </c>
      <c r="K39" s="560">
        <v>118780</v>
      </c>
      <c r="L39" s="585">
        <v>0</v>
      </c>
      <c r="M39" s="586">
        <v>0.99780000000000002</v>
      </c>
      <c r="N39" s="581">
        <v>0.54179999999999995</v>
      </c>
      <c r="O39" s="582">
        <v>-3.4599999999999999E-2</v>
      </c>
      <c r="P39" s="582">
        <v>4.7000000000000002E-3</v>
      </c>
      <c r="Q39" s="583">
        <v>1.8800000000000001E-13</v>
      </c>
      <c r="R39" s="584">
        <v>96562</v>
      </c>
      <c r="S39" s="581">
        <v>0.58889999999999998</v>
      </c>
      <c r="T39" s="582">
        <v>-3.44E-2</v>
      </c>
      <c r="U39" s="582">
        <v>1.2800000000000001E-2</v>
      </c>
      <c r="V39" s="583">
        <v>7.0759999999999998E-3</v>
      </c>
      <c r="W39" s="584">
        <v>12652</v>
      </c>
      <c r="X39" s="581">
        <v>0.87350000000000005</v>
      </c>
      <c r="Y39" s="582">
        <v>-3.85E-2</v>
      </c>
      <c r="Z39" s="582">
        <v>2.3900000000000001E-2</v>
      </c>
      <c r="AA39" s="583">
        <v>0.1072</v>
      </c>
      <c r="AB39" s="584">
        <v>8351</v>
      </c>
    </row>
    <row r="40" spans="1:28" ht="13.8">
      <c r="A40" s="18" t="s">
        <v>1892</v>
      </c>
      <c r="B40" s="21" t="s">
        <v>1893</v>
      </c>
      <c r="C40" s="21">
        <v>11</v>
      </c>
      <c r="D40" s="21">
        <v>32459228</v>
      </c>
      <c r="E40" s="21" t="s">
        <v>24</v>
      </c>
      <c r="F40" s="21" t="s">
        <v>40</v>
      </c>
      <c r="G40" s="558">
        <v>0.39979999999999999</v>
      </c>
      <c r="H40" s="559">
        <v>-2.9600000000000001E-2</v>
      </c>
      <c r="I40" s="559">
        <v>4.4000000000000003E-3</v>
      </c>
      <c r="J40" s="190">
        <v>9.8319999999999993E-12</v>
      </c>
      <c r="K40" s="560">
        <v>118780</v>
      </c>
      <c r="L40" s="585">
        <v>0</v>
      </c>
      <c r="M40" s="586">
        <v>0.63739999999999997</v>
      </c>
      <c r="N40" s="581">
        <v>0.36609999999999998</v>
      </c>
      <c r="O40" s="582">
        <v>-3.1199999999999999E-2</v>
      </c>
      <c r="P40" s="582">
        <v>4.8999999999999998E-3</v>
      </c>
      <c r="Q40" s="583">
        <v>1.5340000000000001E-10</v>
      </c>
      <c r="R40" s="584">
        <v>96562</v>
      </c>
      <c r="S40" s="581">
        <v>0.48720000000000002</v>
      </c>
      <c r="T40" s="582">
        <v>-1.9699999999999999E-2</v>
      </c>
      <c r="U40" s="582">
        <v>1.26E-2</v>
      </c>
      <c r="V40" s="583">
        <v>0.1166</v>
      </c>
      <c r="W40" s="584">
        <v>12652</v>
      </c>
      <c r="X40" s="581">
        <v>0.58550000000000002</v>
      </c>
      <c r="Y40" s="582">
        <v>-2.35E-2</v>
      </c>
      <c r="Z40" s="582">
        <v>1.5900000000000001E-2</v>
      </c>
      <c r="AA40" s="583">
        <v>0.14080000000000001</v>
      </c>
      <c r="AB40" s="584">
        <v>8351</v>
      </c>
    </row>
    <row r="41" spans="1:28" ht="13.8">
      <c r="A41" s="18" t="s">
        <v>1894</v>
      </c>
      <c r="B41" s="21" t="s">
        <v>1895</v>
      </c>
      <c r="C41" s="21">
        <v>11</v>
      </c>
      <c r="D41" s="21">
        <v>47665686</v>
      </c>
      <c r="E41" s="21" t="s">
        <v>25</v>
      </c>
      <c r="F41" s="21" t="s">
        <v>40</v>
      </c>
      <c r="G41" s="558">
        <v>0.3886</v>
      </c>
      <c r="H41" s="559">
        <v>-2.8500000000000001E-2</v>
      </c>
      <c r="I41" s="559">
        <v>4.3E-3</v>
      </c>
      <c r="J41" s="190">
        <v>3.2750000000000003E-11</v>
      </c>
      <c r="K41" s="560">
        <v>118780</v>
      </c>
      <c r="L41" s="585">
        <v>0</v>
      </c>
      <c r="M41" s="586">
        <v>0.50070000000000003</v>
      </c>
      <c r="N41" s="581">
        <v>0.39779999999999999</v>
      </c>
      <c r="O41" s="582">
        <v>-2.6200000000000001E-2</v>
      </c>
      <c r="P41" s="582">
        <v>4.7999999999999996E-3</v>
      </c>
      <c r="Q41" s="583">
        <v>3.8570000000000001E-8</v>
      </c>
      <c r="R41" s="584">
        <v>96562</v>
      </c>
      <c r="S41" s="581">
        <v>0.39389999999999997</v>
      </c>
      <c r="T41" s="582">
        <v>-3.4599999999999999E-2</v>
      </c>
      <c r="U41" s="582">
        <v>1.2500000000000001E-2</v>
      </c>
      <c r="V41" s="583">
        <v>5.7429999999999998E-3</v>
      </c>
      <c r="W41" s="584">
        <v>12652</v>
      </c>
      <c r="X41" s="581">
        <v>0.2636</v>
      </c>
      <c r="Y41" s="582">
        <v>-3.9800000000000002E-2</v>
      </c>
      <c r="Z41" s="582">
        <v>1.77E-2</v>
      </c>
      <c r="AA41" s="583">
        <v>2.477E-2</v>
      </c>
      <c r="AB41" s="584">
        <v>8351</v>
      </c>
    </row>
    <row r="42" spans="1:28" ht="13.8">
      <c r="A42" s="18" t="s">
        <v>1896</v>
      </c>
      <c r="B42" s="21" t="s">
        <v>1897</v>
      </c>
      <c r="C42" s="21">
        <v>12</v>
      </c>
      <c r="D42" s="21">
        <v>24601818</v>
      </c>
      <c r="E42" s="21" t="s">
        <v>24</v>
      </c>
      <c r="F42" s="21" t="s">
        <v>23</v>
      </c>
      <c r="G42" s="558">
        <v>0.43590000000000001</v>
      </c>
      <c r="H42" s="559">
        <v>3.1699999999999999E-2</v>
      </c>
      <c r="I42" s="559">
        <v>4.1999999999999997E-3</v>
      </c>
      <c r="J42" s="190">
        <v>5.8980000000000005E-14</v>
      </c>
      <c r="K42" s="560">
        <v>118780</v>
      </c>
      <c r="L42" s="585">
        <v>0</v>
      </c>
      <c r="M42" s="586">
        <v>0.47020000000000001</v>
      </c>
      <c r="N42" s="581">
        <v>0.45689999999999997</v>
      </c>
      <c r="O42" s="582">
        <v>3.3500000000000002E-2</v>
      </c>
      <c r="P42" s="582">
        <v>4.7000000000000002E-3</v>
      </c>
      <c r="Q42" s="583">
        <v>6.0600000000000004E-13</v>
      </c>
      <c r="R42" s="584">
        <v>96562</v>
      </c>
      <c r="S42" s="581">
        <v>0.32419999999999999</v>
      </c>
      <c r="T42" s="582">
        <v>1.24E-2</v>
      </c>
      <c r="U42" s="582">
        <v>1.3100000000000001E-2</v>
      </c>
      <c r="V42" s="583">
        <v>0.34379999999999999</v>
      </c>
      <c r="W42" s="584">
        <v>12652</v>
      </c>
      <c r="X42" s="581">
        <v>0.3579</v>
      </c>
      <c r="Y42" s="582">
        <v>3.8399999999999997E-2</v>
      </c>
      <c r="Z42" s="582">
        <v>1.6E-2</v>
      </c>
      <c r="AA42" s="583">
        <v>1.6750000000000001E-2</v>
      </c>
      <c r="AB42" s="584">
        <v>8351</v>
      </c>
    </row>
    <row r="43" spans="1:28" ht="13.8">
      <c r="A43" s="18" t="s">
        <v>68</v>
      </c>
      <c r="B43" s="21" t="s">
        <v>1898</v>
      </c>
      <c r="C43" s="21">
        <v>12</v>
      </c>
      <c r="D43" s="21">
        <v>57109792</v>
      </c>
      <c r="E43" s="21" t="s">
        <v>25</v>
      </c>
      <c r="F43" s="21" t="s">
        <v>40</v>
      </c>
      <c r="G43" s="558">
        <v>0.2641</v>
      </c>
      <c r="H43" s="559">
        <v>3.39E-2</v>
      </c>
      <c r="I43" s="559">
        <v>4.7999999999999996E-3</v>
      </c>
      <c r="J43" s="190">
        <v>2.6830000000000002E-12</v>
      </c>
      <c r="K43" s="560">
        <v>118780</v>
      </c>
      <c r="L43" s="585">
        <v>30.8</v>
      </c>
      <c r="M43" s="586">
        <v>0.22750000000000001</v>
      </c>
      <c r="N43" s="581">
        <v>0.27739999999999998</v>
      </c>
      <c r="O43" s="582">
        <v>3.5400000000000001E-2</v>
      </c>
      <c r="P43" s="582">
        <v>5.1999999999999998E-3</v>
      </c>
      <c r="Q43" s="583">
        <v>1.411E-11</v>
      </c>
      <c r="R43" s="584">
        <v>96562</v>
      </c>
      <c r="S43" s="581">
        <v>0.2122</v>
      </c>
      <c r="T43" s="582">
        <v>2.2700000000000001E-2</v>
      </c>
      <c r="U43" s="582">
        <v>1.5299999999999999E-2</v>
      </c>
      <c r="V43" s="583">
        <v>0.13930000000000001</v>
      </c>
      <c r="W43" s="584">
        <v>12652</v>
      </c>
      <c r="X43" s="581">
        <v>0.10630000000000001</v>
      </c>
      <c r="Y43" s="582">
        <v>5.1999999999999998E-2</v>
      </c>
      <c r="Z43" s="582">
        <v>2.5600000000000001E-2</v>
      </c>
      <c r="AA43" s="583">
        <v>4.2389999999999997E-2</v>
      </c>
      <c r="AB43" s="584">
        <v>8351</v>
      </c>
    </row>
    <row r="44" spans="1:28" ht="13.8">
      <c r="A44" s="22" t="s">
        <v>1899</v>
      </c>
      <c r="B44" s="23" t="s">
        <v>1900</v>
      </c>
      <c r="C44" s="23">
        <v>12</v>
      </c>
      <c r="D44" s="23">
        <v>115381147</v>
      </c>
      <c r="E44" s="23" t="s">
        <v>24</v>
      </c>
      <c r="F44" s="23" t="s">
        <v>23</v>
      </c>
      <c r="G44" s="561">
        <v>0.28110000000000002</v>
      </c>
      <c r="H44" s="562">
        <v>0.1087</v>
      </c>
      <c r="I44" s="562">
        <v>4.7000000000000002E-3</v>
      </c>
      <c r="J44" s="191">
        <v>4.3499999999999999E-118</v>
      </c>
      <c r="K44" s="563">
        <v>118780</v>
      </c>
      <c r="L44" s="585">
        <v>80.3</v>
      </c>
      <c r="M44" s="586">
        <v>1.645E-3</v>
      </c>
      <c r="N44" s="581">
        <v>0.26690000000000003</v>
      </c>
      <c r="O44" s="582">
        <v>0.1168</v>
      </c>
      <c r="P44" s="582">
        <v>5.3E-3</v>
      </c>
      <c r="Q44" s="583">
        <v>2.69E-109</v>
      </c>
      <c r="R44" s="584">
        <v>96562</v>
      </c>
      <c r="S44" s="581">
        <v>0.3795</v>
      </c>
      <c r="T44" s="582">
        <v>8.2699999999999996E-2</v>
      </c>
      <c r="U44" s="582">
        <v>1.2999999999999999E-2</v>
      </c>
      <c r="V44" s="583">
        <v>2.1820000000000001E-10</v>
      </c>
      <c r="W44" s="584">
        <v>12652</v>
      </c>
      <c r="X44" s="581">
        <v>0.2261</v>
      </c>
      <c r="Y44" s="582">
        <v>5.11E-2</v>
      </c>
      <c r="Z44" s="582">
        <v>1.9699999999999999E-2</v>
      </c>
      <c r="AA44" s="583">
        <v>9.3170000000000006E-3</v>
      </c>
      <c r="AB44" s="584">
        <v>8351</v>
      </c>
    </row>
    <row r="45" spans="1:28" ht="13.8">
      <c r="A45" s="18" t="s">
        <v>1901</v>
      </c>
      <c r="B45" s="21" t="s">
        <v>1902</v>
      </c>
      <c r="C45" s="21">
        <v>13</v>
      </c>
      <c r="D45" s="21">
        <v>23391477</v>
      </c>
      <c r="E45" s="21" t="s">
        <v>25</v>
      </c>
      <c r="F45" s="21" t="s">
        <v>40</v>
      </c>
      <c r="G45" s="558">
        <v>0.24640000000000001</v>
      </c>
      <c r="H45" s="559">
        <v>-3.1399999999999997E-2</v>
      </c>
      <c r="I45" s="559">
        <v>5.0000000000000001E-3</v>
      </c>
      <c r="J45" s="190">
        <v>3.6780000000000001E-10</v>
      </c>
      <c r="K45" s="560">
        <v>118038</v>
      </c>
      <c r="L45" s="585">
        <v>0.4</v>
      </c>
      <c r="M45" s="586">
        <v>0.38969999999999999</v>
      </c>
      <c r="N45" s="581">
        <v>0.2611</v>
      </c>
      <c r="O45" s="582">
        <v>-3.3700000000000001E-2</v>
      </c>
      <c r="P45" s="582">
        <v>5.3E-3</v>
      </c>
      <c r="Q45" s="583">
        <v>2.6789999999999997E-10</v>
      </c>
      <c r="R45" s="584">
        <v>96562</v>
      </c>
      <c r="S45" s="581">
        <v>0.15190000000000001</v>
      </c>
      <c r="T45" s="582">
        <v>-1.5599999999999999E-2</v>
      </c>
      <c r="U45" s="582">
        <v>1.7500000000000002E-2</v>
      </c>
      <c r="V45" s="583">
        <v>0.3735</v>
      </c>
      <c r="W45" s="584">
        <v>12652</v>
      </c>
      <c r="X45" s="581">
        <v>7.9299999999999995E-2</v>
      </c>
      <c r="Y45" s="582">
        <v>-1.2999999999999999E-3</v>
      </c>
      <c r="Z45" s="582">
        <v>2.9100000000000001E-2</v>
      </c>
      <c r="AA45" s="583">
        <v>0.96399999999999997</v>
      </c>
      <c r="AB45" s="584">
        <v>8351</v>
      </c>
    </row>
    <row r="46" spans="1:28" ht="13.8">
      <c r="A46" s="18" t="s">
        <v>1903</v>
      </c>
      <c r="B46" s="21" t="s">
        <v>1904</v>
      </c>
      <c r="C46" s="21">
        <v>13</v>
      </c>
      <c r="D46" s="21">
        <v>50822363</v>
      </c>
      <c r="E46" s="21" t="s">
        <v>23</v>
      </c>
      <c r="F46" s="21" t="s">
        <v>40</v>
      </c>
      <c r="G46" s="558">
        <v>0.40100000000000002</v>
      </c>
      <c r="H46" s="559">
        <v>3.0499999999999999E-2</v>
      </c>
      <c r="I46" s="559">
        <v>4.3E-3</v>
      </c>
      <c r="J46" s="190">
        <v>1.1180000000000001E-12</v>
      </c>
      <c r="K46" s="560">
        <v>118780</v>
      </c>
      <c r="L46" s="585">
        <v>20.9</v>
      </c>
      <c r="M46" s="586">
        <v>0.28449999999999998</v>
      </c>
      <c r="N46" s="581">
        <v>0.38719999999999999</v>
      </c>
      <c r="O46" s="582">
        <v>2.8199999999999999E-2</v>
      </c>
      <c r="P46" s="582">
        <v>4.7999999999999996E-3</v>
      </c>
      <c r="Q46" s="583">
        <v>3.2179999999999998E-9</v>
      </c>
      <c r="R46" s="584">
        <v>96562</v>
      </c>
      <c r="S46" s="581">
        <v>0.51459999999999995</v>
      </c>
      <c r="T46" s="582">
        <v>2.81E-2</v>
      </c>
      <c r="U46" s="582">
        <v>1.2800000000000001E-2</v>
      </c>
      <c r="V46" s="583">
        <v>2.8080000000000001E-2</v>
      </c>
      <c r="W46" s="584">
        <v>12652</v>
      </c>
      <c r="X46" s="581">
        <v>0.38300000000000001</v>
      </c>
      <c r="Y46" s="582">
        <v>6.0699999999999997E-2</v>
      </c>
      <c r="Z46" s="582">
        <v>1.61E-2</v>
      </c>
      <c r="AA46" s="583">
        <v>1.593E-4</v>
      </c>
      <c r="AB46" s="584">
        <v>8351</v>
      </c>
    </row>
    <row r="47" spans="1:28" ht="13.8">
      <c r="A47" s="18" t="s">
        <v>1905</v>
      </c>
      <c r="B47" s="21" t="s">
        <v>1906</v>
      </c>
      <c r="C47" s="21">
        <v>13</v>
      </c>
      <c r="D47" s="21">
        <v>98857363</v>
      </c>
      <c r="E47" s="21" t="s">
        <v>25</v>
      </c>
      <c r="F47" s="21" t="s">
        <v>23</v>
      </c>
      <c r="G47" s="558">
        <v>0.77449999999999997</v>
      </c>
      <c r="H47" s="559">
        <v>2.9399999999999999E-2</v>
      </c>
      <c r="I47" s="559">
        <v>5.4000000000000003E-3</v>
      </c>
      <c r="J47" s="190">
        <v>4.0830000000000002E-8</v>
      </c>
      <c r="K47" s="560">
        <v>112880</v>
      </c>
      <c r="L47" s="585">
        <v>0</v>
      </c>
      <c r="M47" s="586">
        <v>0.91749999999999998</v>
      </c>
      <c r="N47" s="581">
        <v>0.76219999999999999</v>
      </c>
      <c r="O47" s="582">
        <v>2.98E-2</v>
      </c>
      <c r="P47" s="582">
        <v>5.7000000000000002E-3</v>
      </c>
      <c r="Q47" s="583">
        <v>1.7730000000000001E-7</v>
      </c>
      <c r="R47" s="584">
        <v>91404</v>
      </c>
      <c r="S47" s="581">
        <v>0.85199999999999998</v>
      </c>
      <c r="T47" s="582">
        <v>2.98E-2</v>
      </c>
      <c r="U47" s="582">
        <v>1.8100000000000002E-2</v>
      </c>
      <c r="V47" s="583">
        <v>9.9180000000000004E-2</v>
      </c>
      <c r="W47" s="584">
        <v>12652</v>
      </c>
      <c r="X47" s="581">
        <v>0.93289999999999995</v>
      </c>
      <c r="Y47" s="582">
        <v>2.4400000000000002E-2</v>
      </c>
      <c r="Z47" s="582">
        <v>3.39E-2</v>
      </c>
      <c r="AA47" s="583">
        <v>0.47199999999999998</v>
      </c>
      <c r="AB47" s="584">
        <v>8351</v>
      </c>
    </row>
    <row r="48" spans="1:28" ht="13.8">
      <c r="A48" s="18" t="s">
        <v>1907</v>
      </c>
      <c r="B48" s="21" t="s">
        <v>1908</v>
      </c>
      <c r="C48" s="21">
        <v>13</v>
      </c>
      <c r="D48" s="21">
        <v>114078558</v>
      </c>
      <c r="E48" s="21" t="s">
        <v>25</v>
      </c>
      <c r="F48" s="21" t="s">
        <v>23</v>
      </c>
      <c r="G48" s="558">
        <v>0.96789999999999998</v>
      </c>
      <c r="H48" s="559">
        <v>-8.9499999999999996E-2</v>
      </c>
      <c r="I48" s="559">
        <v>1.3299999999999999E-2</v>
      </c>
      <c r="J48" s="190">
        <v>1.704E-11</v>
      </c>
      <c r="K48" s="560">
        <v>105366</v>
      </c>
      <c r="L48" s="585">
        <v>40.299999999999997</v>
      </c>
      <c r="M48" s="586">
        <v>0.17019999999999999</v>
      </c>
      <c r="N48" s="581">
        <v>0.96640000000000004</v>
      </c>
      <c r="O48" s="582">
        <v>-9.6000000000000002E-2</v>
      </c>
      <c r="P48" s="582">
        <v>1.4E-2</v>
      </c>
      <c r="Q48" s="583">
        <v>7.0230000000000003E-12</v>
      </c>
      <c r="R48" s="584">
        <v>86401</v>
      </c>
      <c r="S48" s="581">
        <v>0.98070000000000002</v>
      </c>
      <c r="T48" s="582">
        <v>-2.8899999999999999E-2</v>
      </c>
      <c r="U48" s="582">
        <v>4.65E-2</v>
      </c>
      <c r="V48" s="583">
        <v>0.53439999999999999</v>
      </c>
      <c r="W48" s="584">
        <v>12652</v>
      </c>
      <c r="X48" s="581">
        <v>0.98850000000000005</v>
      </c>
      <c r="Y48" s="582">
        <v>-0.1487</v>
      </c>
      <c r="Z48" s="582">
        <v>0.12590000000000001</v>
      </c>
      <c r="AA48" s="583">
        <v>0.23749999999999999</v>
      </c>
      <c r="AB48" s="584">
        <v>5098</v>
      </c>
    </row>
    <row r="49" spans="1:28" ht="13.8">
      <c r="A49" s="18" t="s">
        <v>1909</v>
      </c>
      <c r="B49" s="21" t="s">
        <v>1910</v>
      </c>
      <c r="C49" s="21">
        <v>14</v>
      </c>
      <c r="D49" s="21">
        <v>23908895</v>
      </c>
      <c r="E49" s="21" t="s">
        <v>23</v>
      </c>
      <c r="F49" s="21" t="s">
        <v>40</v>
      </c>
      <c r="G49" s="558">
        <v>1.5100000000000001E-2</v>
      </c>
      <c r="H49" s="559">
        <v>0.154</v>
      </c>
      <c r="I49" s="559">
        <v>2.2200000000000001E-2</v>
      </c>
      <c r="J49" s="190">
        <v>4.3070000000000001E-12</v>
      </c>
      <c r="K49" s="560">
        <v>92224</v>
      </c>
      <c r="L49" s="585">
        <v>0</v>
      </c>
      <c r="M49" s="586">
        <v>0.4698</v>
      </c>
      <c r="N49" s="581">
        <v>1.5100000000000001E-2</v>
      </c>
      <c r="O49" s="582">
        <v>0.1552</v>
      </c>
      <c r="P49" s="582">
        <v>2.23E-2</v>
      </c>
      <c r="Q49" s="583">
        <v>3.3519999999999999E-12</v>
      </c>
      <c r="R49" s="584">
        <v>90680</v>
      </c>
      <c r="S49" s="581">
        <v>1.34E-2</v>
      </c>
      <c r="T49" s="582">
        <v>-4.9000000000000002E-2</v>
      </c>
      <c r="U49" s="582">
        <v>0.28160000000000002</v>
      </c>
      <c r="V49" s="583">
        <v>0.8619</v>
      </c>
      <c r="W49" s="584">
        <v>1544</v>
      </c>
      <c r="X49" s="581" t="s">
        <v>1740</v>
      </c>
      <c r="Y49" s="582" t="s">
        <v>1740</v>
      </c>
      <c r="Z49" s="582" t="s">
        <v>1740</v>
      </c>
      <c r="AA49" s="583" t="s">
        <v>1740</v>
      </c>
      <c r="AB49" s="584" t="s">
        <v>1740</v>
      </c>
    </row>
    <row r="50" spans="1:28" ht="13.8">
      <c r="A50" s="18" t="s">
        <v>1911</v>
      </c>
      <c r="B50" s="21" t="s">
        <v>1912</v>
      </c>
      <c r="C50" s="21">
        <v>14</v>
      </c>
      <c r="D50" s="21">
        <v>71834210</v>
      </c>
      <c r="E50" s="21" t="s">
        <v>25</v>
      </c>
      <c r="F50" s="21" t="s">
        <v>40</v>
      </c>
      <c r="G50" s="558">
        <v>0.24529999999999999</v>
      </c>
      <c r="H50" s="559">
        <v>5.4899999999999997E-2</v>
      </c>
      <c r="I50" s="559">
        <v>4.8999999999999998E-3</v>
      </c>
      <c r="J50" s="190">
        <v>1.243E-29</v>
      </c>
      <c r="K50" s="560">
        <v>118780</v>
      </c>
      <c r="L50" s="585">
        <v>0</v>
      </c>
      <c r="M50" s="586">
        <v>0.56420000000000003</v>
      </c>
      <c r="N50" s="581">
        <v>0.255</v>
      </c>
      <c r="O50" s="582">
        <v>5.2600000000000001E-2</v>
      </c>
      <c r="P50" s="582">
        <v>5.3E-3</v>
      </c>
      <c r="Q50" s="583">
        <v>4.8519999999999999E-23</v>
      </c>
      <c r="R50" s="584">
        <v>96562</v>
      </c>
      <c r="S50" s="581">
        <v>0.19489999999999999</v>
      </c>
      <c r="T50" s="582">
        <v>5.8299999999999998E-2</v>
      </c>
      <c r="U50" s="582">
        <v>1.5599999999999999E-2</v>
      </c>
      <c r="V50" s="583">
        <v>1.9230000000000001E-4</v>
      </c>
      <c r="W50" s="584">
        <v>12652</v>
      </c>
      <c r="X50" s="581">
        <v>0.20649999999999999</v>
      </c>
      <c r="Y50" s="582">
        <v>8.0600000000000005E-2</v>
      </c>
      <c r="Z50" s="582">
        <v>1.9199999999999998E-2</v>
      </c>
      <c r="AA50" s="583">
        <v>2.584E-5</v>
      </c>
      <c r="AB50" s="584">
        <v>8351</v>
      </c>
    </row>
    <row r="51" spans="1:28" ht="13.8">
      <c r="A51" s="18" t="s">
        <v>1913</v>
      </c>
      <c r="B51" s="21" t="s">
        <v>1914</v>
      </c>
      <c r="C51" s="21">
        <v>14</v>
      </c>
      <c r="D51" s="21">
        <v>77479580</v>
      </c>
      <c r="E51" s="21" t="s">
        <v>24</v>
      </c>
      <c r="F51" s="21" t="s">
        <v>40</v>
      </c>
      <c r="G51" s="558">
        <v>0.26250000000000001</v>
      </c>
      <c r="H51" s="559">
        <v>2.7400000000000001E-2</v>
      </c>
      <c r="I51" s="559">
        <v>4.8999999999999998E-3</v>
      </c>
      <c r="J51" s="190">
        <v>1.7220000000000001E-8</v>
      </c>
      <c r="K51" s="560">
        <v>118780</v>
      </c>
      <c r="L51" s="585">
        <v>0</v>
      </c>
      <c r="M51" s="586">
        <v>0.63139999999999996</v>
      </c>
      <c r="N51" s="581">
        <v>0.2697</v>
      </c>
      <c r="O51" s="582">
        <v>2.7199999999999998E-2</v>
      </c>
      <c r="P51" s="582">
        <v>5.3E-3</v>
      </c>
      <c r="Q51" s="583">
        <v>2.8239999999999999E-7</v>
      </c>
      <c r="R51" s="584">
        <v>96562</v>
      </c>
      <c r="S51" s="581">
        <v>0.26579999999999998</v>
      </c>
      <c r="T51" s="582">
        <v>3.1600000000000003E-2</v>
      </c>
      <c r="U51" s="582">
        <v>1.4500000000000001E-2</v>
      </c>
      <c r="V51" s="583">
        <v>2.9069999999999999E-2</v>
      </c>
      <c r="W51" s="584">
        <v>12652</v>
      </c>
      <c r="X51" s="581">
        <v>0.11409999999999999</v>
      </c>
      <c r="Y51" s="582">
        <v>9.5999999999999992E-3</v>
      </c>
      <c r="Z51" s="582">
        <v>2.47E-2</v>
      </c>
      <c r="AA51" s="583">
        <v>0.69730000000000003</v>
      </c>
      <c r="AB51" s="584">
        <v>8351</v>
      </c>
    </row>
    <row r="52" spans="1:28" ht="13.8">
      <c r="A52" s="18" t="s">
        <v>1915</v>
      </c>
      <c r="B52" s="21" t="s">
        <v>1916</v>
      </c>
      <c r="C52" s="21">
        <v>14</v>
      </c>
      <c r="D52" s="21">
        <v>105479541</v>
      </c>
      <c r="E52" s="21" t="s">
        <v>24</v>
      </c>
      <c r="F52" s="21" t="s">
        <v>40</v>
      </c>
      <c r="G52" s="558">
        <v>0.36220000000000002</v>
      </c>
      <c r="H52" s="559">
        <v>2.98E-2</v>
      </c>
      <c r="I52" s="559">
        <v>5.3E-3</v>
      </c>
      <c r="J52" s="190">
        <v>2.3949999999999999E-8</v>
      </c>
      <c r="K52" s="560">
        <v>88099</v>
      </c>
      <c r="L52" s="585">
        <v>0</v>
      </c>
      <c r="M52" s="586">
        <v>0.77549999999999997</v>
      </c>
      <c r="N52" s="581">
        <v>0.28999999999999998</v>
      </c>
      <c r="O52" s="582">
        <v>3.0800000000000001E-2</v>
      </c>
      <c r="P52" s="582">
        <v>6.3E-3</v>
      </c>
      <c r="Q52" s="583">
        <v>1.1620000000000001E-6</v>
      </c>
      <c r="R52" s="584">
        <v>65881</v>
      </c>
      <c r="S52" s="581">
        <v>0.45</v>
      </c>
      <c r="T52" s="582">
        <v>3.2599999999999997E-2</v>
      </c>
      <c r="U52" s="582">
        <v>1.2699999999999999E-2</v>
      </c>
      <c r="V52" s="583">
        <v>9.9380000000000007E-3</v>
      </c>
      <c r="W52" s="584">
        <v>12652</v>
      </c>
      <c r="X52" s="581">
        <v>0.71099999999999997</v>
      </c>
      <c r="Y52" s="582">
        <v>2.4E-2</v>
      </c>
      <c r="Z52" s="582">
        <v>1.7399999999999999E-2</v>
      </c>
      <c r="AA52" s="583">
        <v>0.16819999999999999</v>
      </c>
      <c r="AB52" s="584">
        <v>8351</v>
      </c>
    </row>
    <row r="53" spans="1:28" ht="13.8">
      <c r="A53" s="18" t="s">
        <v>1917</v>
      </c>
      <c r="B53" s="21" t="s">
        <v>1918</v>
      </c>
      <c r="C53" s="21">
        <v>15</v>
      </c>
      <c r="D53" s="21">
        <v>58302036</v>
      </c>
      <c r="E53" s="21" t="s">
        <v>25</v>
      </c>
      <c r="F53" s="21" t="s">
        <v>40</v>
      </c>
      <c r="G53" s="558">
        <v>0.51239999999999997</v>
      </c>
      <c r="H53" s="559">
        <v>-3.2899999999999999E-2</v>
      </c>
      <c r="I53" s="559">
        <v>4.1999999999999997E-3</v>
      </c>
      <c r="J53" s="190">
        <v>5.946E-15</v>
      </c>
      <c r="K53" s="560">
        <v>118780</v>
      </c>
      <c r="L53" s="585">
        <v>0</v>
      </c>
      <c r="M53" s="586">
        <v>0.76970000000000005</v>
      </c>
      <c r="N53" s="581">
        <v>0.54090000000000005</v>
      </c>
      <c r="O53" s="582">
        <v>-3.1699999999999999E-2</v>
      </c>
      <c r="P53" s="582">
        <v>4.7000000000000002E-3</v>
      </c>
      <c r="Q53" s="583">
        <v>1.088E-11</v>
      </c>
      <c r="R53" s="584">
        <v>96562</v>
      </c>
      <c r="S53" s="581">
        <v>0.38869999999999999</v>
      </c>
      <c r="T53" s="582">
        <v>-4.5400000000000003E-2</v>
      </c>
      <c r="U53" s="582">
        <v>1.29E-2</v>
      </c>
      <c r="V53" s="583">
        <v>4.1459999999999999E-4</v>
      </c>
      <c r="W53" s="584">
        <v>12652</v>
      </c>
      <c r="X53" s="581">
        <v>0.39629999999999999</v>
      </c>
      <c r="Y53" s="582">
        <v>-2.75E-2</v>
      </c>
      <c r="Z53" s="582">
        <v>1.5900000000000001E-2</v>
      </c>
      <c r="AA53" s="583">
        <v>8.3599999999999994E-2</v>
      </c>
      <c r="AB53" s="584">
        <v>8351</v>
      </c>
    </row>
    <row r="54" spans="1:28" ht="13.8">
      <c r="A54" s="18" t="s">
        <v>1919</v>
      </c>
      <c r="B54" s="21" t="s">
        <v>1920</v>
      </c>
      <c r="C54" s="21">
        <v>16</v>
      </c>
      <c r="D54" s="21">
        <v>1016607</v>
      </c>
      <c r="E54" s="21" t="s">
        <v>40</v>
      </c>
      <c r="F54" s="21" t="s">
        <v>1921</v>
      </c>
      <c r="G54" s="558">
        <v>0.42299999999999999</v>
      </c>
      <c r="H54" s="559">
        <v>2.7699999999999999E-2</v>
      </c>
      <c r="I54" s="559">
        <v>5.1000000000000004E-3</v>
      </c>
      <c r="J54" s="190">
        <v>4.8119999999999997E-8</v>
      </c>
      <c r="K54" s="560">
        <v>88254</v>
      </c>
      <c r="L54" s="585">
        <v>0</v>
      </c>
      <c r="M54" s="586">
        <v>0.59550000000000003</v>
      </c>
      <c r="N54" s="581">
        <v>0.37759999999999999</v>
      </c>
      <c r="O54" s="582">
        <v>0.03</v>
      </c>
      <c r="P54" s="582">
        <v>5.8999999999999999E-3</v>
      </c>
      <c r="Q54" s="583">
        <v>3.6720000000000001E-7</v>
      </c>
      <c r="R54" s="584">
        <v>66036</v>
      </c>
      <c r="S54" s="581">
        <v>0.48849999999999999</v>
      </c>
      <c r="T54" s="582">
        <v>3.0200000000000001E-2</v>
      </c>
      <c r="U54" s="582">
        <v>1.2699999999999999E-2</v>
      </c>
      <c r="V54" s="583">
        <v>1.729E-2</v>
      </c>
      <c r="W54" s="584">
        <v>12652</v>
      </c>
      <c r="X54" s="581">
        <v>0.69479999999999997</v>
      </c>
      <c r="Y54" s="582">
        <v>6.3E-3</v>
      </c>
      <c r="Z54" s="582">
        <v>1.77E-2</v>
      </c>
      <c r="AA54" s="583">
        <v>0.72389999999999999</v>
      </c>
      <c r="AB54" s="584">
        <v>8351</v>
      </c>
    </row>
    <row r="55" spans="1:28" ht="13.8">
      <c r="A55" s="18" t="s">
        <v>1922</v>
      </c>
      <c r="B55" s="21" t="s">
        <v>1923</v>
      </c>
      <c r="C55" s="21">
        <v>16</v>
      </c>
      <c r="D55" s="21">
        <v>7374685</v>
      </c>
      <c r="E55" s="21" t="s">
        <v>23</v>
      </c>
      <c r="F55" s="21" t="s">
        <v>40</v>
      </c>
      <c r="G55" s="558">
        <v>0.48399999999999999</v>
      </c>
      <c r="H55" s="559">
        <v>-2.5999999999999999E-2</v>
      </c>
      <c r="I55" s="559">
        <v>4.4000000000000003E-3</v>
      </c>
      <c r="J55" s="190">
        <v>3.0939999999999999E-9</v>
      </c>
      <c r="K55" s="560">
        <v>113622</v>
      </c>
      <c r="L55" s="585">
        <v>18.899999999999999</v>
      </c>
      <c r="M55" s="586">
        <v>0.29599999999999999</v>
      </c>
      <c r="N55" s="581">
        <v>0.4748</v>
      </c>
      <c r="O55" s="582">
        <v>-2.6700000000000002E-2</v>
      </c>
      <c r="P55" s="582">
        <v>4.7999999999999996E-3</v>
      </c>
      <c r="Q55" s="583">
        <v>3.0379999999999998E-8</v>
      </c>
      <c r="R55" s="584">
        <v>91404</v>
      </c>
      <c r="S55" s="581">
        <v>0.42659999999999998</v>
      </c>
      <c r="T55" s="582">
        <v>-1.2699999999999999E-2</v>
      </c>
      <c r="U55" s="582">
        <v>1.32E-2</v>
      </c>
      <c r="V55" s="583">
        <v>0.33610000000000001</v>
      </c>
      <c r="W55" s="584">
        <v>12652</v>
      </c>
      <c r="X55" s="581">
        <v>0.77349999999999997</v>
      </c>
      <c r="Y55" s="582">
        <v>-3.1399999999999997E-2</v>
      </c>
      <c r="Z55" s="582">
        <v>1.9E-2</v>
      </c>
      <c r="AA55" s="583">
        <v>9.8599999999999993E-2</v>
      </c>
      <c r="AB55" s="584">
        <v>8351</v>
      </c>
    </row>
    <row r="56" spans="1:28" ht="13.8">
      <c r="A56" s="18" t="s">
        <v>1924</v>
      </c>
      <c r="B56" s="21" t="s">
        <v>1925</v>
      </c>
      <c r="C56" s="21">
        <v>16</v>
      </c>
      <c r="D56" s="21">
        <v>29926552</v>
      </c>
      <c r="E56" s="21" t="s">
        <v>24</v>
      </c>
      <c r="F56" s="21" t="s">
        <v>23</v>
      </c>
      <c r="G56" s="558">
        <v>0.79690000000000005</v>
      </c>
      <c r="H56" s="559">
        <v>-3.3700000000000001E-2</v>
      </c>
      <c r="I56" s="559">
        <v>5.8999999999999999E-3</v>
      </c>
      <c r="J56" s="190">
        <v>1.104E-8</v>
      </c>
      <c r="K56" s="560">
        <v>112473</v>
      </c>
      <c r="L56" s="585">
        <v>0</v>
      </c>
      <c r="M56" s="586">
        <v>0.81410000000000005</v>
      </c>
      <c r="N56" s="581">
        <v>0.78900000000000003</v>
      </c>
      <c r="O56" s="582">
        <v>-3.44E-2</v>
      </c>
      <c r="P56" s="582">
        <v>6.1999999999999998E-3</v>
      </c>
      <c r="Q56" s="583">
        <v>3.6230000000000001E-8</v>
      </c>
      <c r="R56" s="584">
        <v>92377</v>
      </c>
      <c r="S56" s="581">
        <v>0.84899999999999998</v>
      </c>
      <c r="T56" s="582">
        <v>-2.29E-2</v>
      </c>
      <c r="U56" s="582">
        <v>1.95E-2</v>
      </c>
      <c r="V56" s="583">
        <v>0.2399</v>
      </c>
      <c r="W56" s="584">
        <v>11272</v>
      </c>
      <c r="X56" s="581">
        <v>0.95550000000000002</v>
      </c>
      <c r="Y56" s="582">
        <v>-4.2500000000000003E-2</v>
      </c>
      <c r="Z56" s="582">
        <v>5.2299999999999999E-2</v>
      </c>
      <c r="AA56" s="583">
        <v>0.41610000000000003</v>
      </c>
      <c r="AB56" s="584">
        <v>8351</v>
      </c>
    </row>
    <row r="57" spans="1:28" ht="13.8">
      <c r="A57" s="18" t="s">
        <v>1926</v>
      </c>
      <c r="B57" s="21" t="s">
        <v>1927</v>
      </c>
      <c r="C57" s="21">
        <v>16</v>
      </c>
      <c r="D57" s="21">
        <v>58458445</v>
      </c>
      <c r="E57" s="21" t="s">
        <v>24</v>
      </c>
      <c r="F57" s="21" t="s">
        <v>23</v>
      </c>
      <c r="G57" s="558">
        <v>0.29210000000000003</v>
      </c>
      <c r="H57" s="559">
        <v>-2.6200000000000001E-2</v>
      </c>
      <c r="I57" s="559">
        <v>4.5999999999999999E-3</v>
      </c>
      <c r="J57" s="190">
        <v>1.5580000000000001E-8</v>
      </c>
      <c r="K57" s="560">
        <v>118780</v>
      </c>
      <c r="L57" s="585">
        <v>0</v>
      </c>
      <c r="M57" s="586">
        <v>0.72919999999999996</v>
      </c>
      <c r="N57" s="581">
        <v>0.2969</v>
      </c>
      <c r="O57" s="582">
        <v>-2.6599999999999999E-2</v>
      </c>
      <c r="P57" s="582">
        <v>5.1000000000000004E-3</v>
      </c>
      <c r="Q57" s="583">
        <v>2.0809999999999999E-7</v>
      </c>
      <c r="R57" s="584">
        <v>96562</v>
      </c>
      <c r="S57" s="581">
        <v>0.23139999999999999</v>
      </c>
      <c r="T57" s="582">
        <v>-1.29E-2</v>
      </c>
      <c r="U57" s="582">
        <v>1.4800000000000001E-2</v>
      </c>
      <c r="V57" s="583">
        <v>0.38190000000000002</v>
      </c>
      <c r="W57" s="584">
        <v>12652</v>
      </c>
      <c r="X57" s="581">
        <v>0.32190000000000002</v>
      </c>
      <c r="Y57" s="582">
        <v>-3.7400000000000003E-2</v>
      </c>
      <c r="Z57" s="582">
        <v>1.6799999999999999E-2</v>
      </c>
      <c r="AA57" s="583">
        <v>2.6069999999999999E-2</v>
      </c>
      <c r="AB57" s="584">
        <v>8351</v>
      </c>
    </row>
    <row r="58" spans="1:28" ht="13.8">
      <c r="A58" s="18" t="s">
        <v>1928</v>
      </c>
      <c r="B58" s="21" t="s">
        <v>1929</v>
      </c>
      <c r="C58" s="21">
        <v>16</v>
      </c>
      <c r="D58" s="21">
        <v>82750051</v>
      </c>
      <c r="E58" s="21" t="s">
        <v>25</v>
      </c>
      <c r="F58" s="21" t="s">
        <v>40</v>
      </c>
      <c r="G58" s="558">
        <v>0.90849999999999997</v>
      </c>
      <c r="H58" s="559">
        <v>6.6799999999999998E-2</v>
      </c>
      <c r="I58" s="559">
        <v>7.6E-3</v>
      </c>
      <c r="J58" s="190">
        <v>1.9939999999999999E-18</v>
      </c>
      <c r="K58" s="560">
        <v>112880</v>
      </c>
      <c r="L58" s="585">
        <v>42.7</v>
      </c>
      <c r="M58" s="586">
        <v>0.15559999999999999</v>
      </c>
      <c r="N58" s="581">
        <v>0.91369999999999996</v>
      </c>
      <c r="O58" s="582">
        <v>7.4899999999999994E-2</v>
      </c>
      <c r="P58" s="582">
        <v>8.6E-3</v>
      </c>
      <c r="Q58" s="583">
        <v>2.1910000000000001E-18</v>
      </c>
      <c r="R58" s="584">
        <v>91404</v>
      </c>
      <c r="S58" s="581">
        <v>0.92759999999999998</v>
      </c>
      <c r="T58" s="582">
        <v>2.7E-2</v>
      </c>
      <c r="U58" s="582">
        <v>2.47E-2</v>
      </c>
      <c r="V58" s="583">
        <v>0.27310000000000001</v>
      </c>
      <c r="W58" s="584">
        <v>12652</v>
      </c>
      <c r="X58" s="581">
        <v>0.85360000000000003</v>
      </c>
      <c r="Y58" s="582">
        <v>4.6600000000000003E-2</v>
      </c>
      <c r="Z58" s="582">
        <v>2.3199999999999998E-2</v>
      </c>
      <c r="AA58" s="583">
        <v>4.4679999999999997E-2</v>
      </c>
      <c r="AB58" s="584">
        <v>8351</v>
      </c>
    </row>
    <row r="59" spans="1:28" ht="13.8">
      <c r="A59" s="18" t="s">
        <v>1930</v>
      </c>
      <c r="B59" s="21" t="s">
        <v>1931</v>
      </c>
      <c r="C59" s="21">
        <v>16</v>
      </c>
      <c r="D59" s="21">
        <v>88528348</v>
      </c>
      <c r="E59" s="21" t="s">
        <v>24</v>
      </c>
      <c r="F59" s="21" t="s">
        <v>23</v>
      </c>
      <c r="G59" s="558">
        <v>0.6492</v>
      </c>
      <c r="H59" s="559">
        <v>2.8000000000000001E-2</v>
      </c>
      <c r="I59" s="559">
        <v>4.7000000000000002E-3</v>
      </c>
      <c r="J59" s="190">
        <v>2.686E-9</v>
      </c>
      <c r="K59" s="560">
        <v>111769</v>
      </c>
      <c r="L59" s="585">
        <v>26.9</v>
      </c>
      <c r="M59" s="586">
        <v>0.2505</v>
      </c>
      <c r="N59" s="581">
        <v>0.68479999999999996</v>
      </c>
      <c r="O59" s="582">
        <v>2.93E-2</v>
      </c>
      <c r="P59" s="582">
        <v>5.3E-3</v>
      </c>
      <c r="Q59" s="583">
        <v>2.7940000000000001E-8</v>
      </c>
      <c r="R59" s="584">
        <v>89551</v>
      </c>
      <c r="S59" s="581">
        <v>0.53300000000000003</v>
      </c>
      <c r="T59" s="582">
        <v>3.8399999999999997E-2</v>
      </c>
      <c r="U59" s="582">
        <v>1.32E-2</v>
      </c>
      <c r="V59" s="583">
        <v>3.6329999999999999E-3</v>
      </c>
      <c r="W59" s="584">
        <v>12652</v>
      </c>
      <c r="X59" s="581">
        <v>0.45069999999999999</v>
      </c>
      <c r="Y59" s="582">
        <v>-6.3E-3</v>
      </c>
      <c r="Z59" s="582">
        <v>1.8800000000000001E-2</v>
      </c>
      <c r="AA59" s="583">
        <v>0.73740000000000006</v>
      </c>
      <c r="AB59" s="584">
        <v>8351</v>
      </c>
    </row>
    <row r="60" spans="1:28" ht="13.8">
      <c r="A60" s="18" t="s">
        <v>1932</v>
      </c>
      <c r="B60" s="21" t="s">
        <v>1933</v>
      </c>
      <c r="C60" s="21">
        <v>17</v>
      </c>
      <c r="D60" s="21">
        <v>10099751</v>
      </c>
      <c r="E60" s="21" t="s">
        <v>23</v>
      </c>
      <c r="F60" s="21" t="s">
        <v>40</v>
      </c>
      <c r="G60" s="558">
        <v>0.3488</v>
      </c>
      <c r="H60" s="559">
        <v>-2.53E-2</v>
      </c>
      <c r="I60" s="559">
        <v>4.4999999999999997E-3</v>
      </c>
      <c r="J60" s="190">
        <v>1.52E-8</v>
      </c>
      <c r="K60" s="560">
        <v>118780</v>
      </c>
      <c r="L60" s="585">
        <v>0</v>
      </c>
      <c r="M60" s="586">
        <v>0.51380000000000003</v>
      </c>
      <c r="N60" s="581">
        <v>0.35270000000000001</v>
      </c>
      <c r="O60" s="582">
        <v>-2.3800000000000002E-2</v>
      </c>
      <c r="P60" s="582">
        <v>5.0000000000000001E-3</v>
      </c>
      <c r="Q60" s="583">
        <v>1.7770000000000001E-6</v>
      </c>
      <c r="R60" s="584">
        <v>96562</v>
      </c>
      <c r="S60" s="581">
        <v>0.32169999999999999</v>
      </c>
      <c r="T60" s="582">
        <v>-4.3999999999999997E-2</v>
      </c>
      <c r="U60" s="582">
        <v>1.37E-2</v>
      </c>
      <c r="V60" s="583">
        <v>1.266E-3</v>
      </c>
      <c r="W60" s="584">
        <v>12652</v>
      </c>
      <c r="X60" s="581">
        <v>0.34939999999999999</v>
      </c>
      <c r="Y60" s="582">
        <v>-1.5800000000000002E-2</v>
      </c>
      <c r="Z60" s="582">
        <v>1.6500000000000001E-2</v>
      </c>
      <c r="AA60" s="583">
        <v>0.3377</v>
      </c>
      <c r="AB60" s="584">
        <v>8351</v>
      </c>
    </row>
    <row r="61" spans="1:28" ht="13.8">
      <c r="A61" s="18" t="s">
        <v>1934</v>
      </c>
      <c r="B61" s="21" t="s">
        <v>1935</v>
      </c>
      <c r="C61" s="21">
        <v>17</v>
      </c>
      <c r="D61" s="21">
        <v>44293020</v>
      </c>
      <c r="E61" s="21" t="s">
        <v>25</v>
      </c>
      <c r="F61" s="21" t="s">
        <v>40</v>
      </c>
      <c r="G61" s="558">
        <v>0.2054</v>
      </c>
      <c r="H61" s="559">
        <v>4.7800000000000002E-2</v>
      </c>
      <c r="I61" s="559">
        <v>6.0000000000000001E-3</v>
      </c>
      <c r="J61" s="190">
        <v>1.506E-15</v>
      </c>
      <c r="K61" s="560">
        <v>100344</v>
      </c>
      <c r="L61" s="585">
        <v>84.6</v>
      </c>
      <c r="M61" s="586">
        <v>2.13E-4</v>
      </c>
      <c r="N61" s="581">
        <v>0.21679999999999999</v>
      </c>
      <c r="O61" s="582">
        <v>5.3800000000000001E-2</v>
      </c>
      <c r="P61" s="582">
        <v>6.4999999999999997E-3</v>
      </c>
      <c r="Q61" s="583">
        <v>9.1649999999999995E-17</v>
      </c>
      <c r="R61" s="584">
        <v>81332</v>
      </c>
      <c r="S61" s="581">
        <v>0.1527</v>
      </c>
      <c r="T61" s="582">
        <v>1.84E-2</v>
      </c>
      <c r="U61" s="582">
        <v>1.72E-2</v>
      </c>
      <c r="V61" s="583">
        <v>0.28670000000000001</v>
      </c>
      <c r="W61" s="584">
        <v>12652</v>
      </c>
      <c r="X61" s="581">
        <v>5.1200000000000002E-2</v>
      </c>
      <c r="Y61" s="582">
        <v>2.5600000000000001E-2</v>
      </c>
      <c r="Z61" s="582">
        <v>4.2700000000000002E-2</v>
      </c>
      <c r="AA61" s="583">
        <v>0.54810000000000003</v>
      </c>
      <c r="AB61" s="584">
        <v>5887</v>
      </c>
    </row>
    <row r="62" spans="1:28" ht="13.8">
      <c r="A62" s="18" t="s">
        <v>1936</v>
      </c>
      <c r="B62" s="21" t="s">
        <v>1937</v>
      </c>
      <c r="C62" s="21">
        <v>18</v>
      </c>
      <c r="D62" s="21">
        <v>20045756</v>
      </c>
      <c r="E62" s="21" t="s">
        <v>24</v>
      </c>
      <c r="F62" s="21" t="s">
        <v>23</v>
      </c>
      <c r="G62" s="558">
        <v>0.36899999999999999</v>
      </c>
      <c r="H62" s="559">
        <v>-2.7799999999999998E-2</v>
      </c>
      <c r="I62" s="559">
        <v>4.4000000000000003E-3</v>
      </c>
      <c r="J62" s="190">
        <v>1.897E-10</v>
      </c>
      <c r="K62" s="560">
        <v>118780</v>
      </c>
      <c r="L62" s="585">
        <v>0</v>
      </c>
      <c r="M62" s="586">
        <v>0.4652</v>
      </c>
      <c r="N62" s="581">
        <v>0.38250000000000001</v>
      </c>
      <c r="O62" s="582">
        <v>-0.03</v>
      </c>
      <c r="P62" s="582">
        <v>4.7999999999999996E-3</v>
      </c>
      <c r="Q62" s="583">
        <v>4.4920000000000001E-10</v>
      </c>
      <c r="R62" s="584">
        <v>96562</v>
      </c>
      <c r="S62" s="581">
        <v>0.27479999999999999</v>
      </c>
      <c r="T62" s="582">
        <v>-7.0000000000000001E-3</v>
      </c>
      <c r="U62" s="582">
        <v>1.41E-2</v>
      </c>
      <c r="V62" s="583">
        <v>0.61950000000000005</v>
      </c>
      <c r="W62" s="584">
        <v>12652</v>
      </c>
      <c r="X62" s="581">
        <v>0.33989999999999998</v>
      </c>
      <c r="Y62" s="582">
        <v>-2.8899999999999999E-2</v>
      </c>
      <c r="Z62" s="582">
        <v>1.67E-2</v>
      </c>
      <c r="AA62" s="583">
        <v>8.3460000000000006E-2</v>
      </c>
      <c r="AB62" s="584">
        <v>8351</v>
      </c>
    </row>
    <row r="63" spans="1:28" ht="13.8">
      <c r="A63" s="18" t="s">
        <v>1938</v>
      </c>
      <c r="B63" s="21" t="s">
        <v>1939</v>
      </c>
      <c r="C63" s="21">
        <v>20</v>
      </c>
      <c r="D63" s="21">
        <v>6354161</v>
      </c>
      <c r="E63" s="21" t="s">
        <v>24</v>
      </c>
      <c r="F63" s="21" t="s">
        <v>23</v>
      </c>
      <c r="G63" s="558">
        <v>0.35920000000000002</v>
      </c>
      <c r="H63" s="559">
        <v>2.9399999999999999E-2</v>
      </c>
      <c r="I63" s="559">
        <v>4.4999999999999997E-3</v>
      </c>
      <c r="J63" s="190">
        <v>4.1279999999999999E-11</v>
      </c>
      <c r="K63" s="560">
        <v>118780</v>
      </c>
      <c r="L63" s="585">
        <v>0</v>
      </c>
      <c r="M63" s="586">
        <v>0.90290000000000004</v>
      </c>
      <c r="N63" s="581">
        <v>0.38279999999999997</v>
      </c>
      <c r="O63" s="582">
        <v>2.9399999999999999E-2</v>
      </c>
      <c r="P63" s="582">
        <v>4.7999999999999996E-3</v>
      </c>
      <c r="Q63" s="583">
        <v>8.0060000000000001E-10</v>
      </c>
      <c r="R63" s="584">
        <v>96562</v>
      </c>
      <c r="S63" s="581">
        <v>0.23039999999999999</v>
      </c>
      <c r="T63" s="582">
        <v>2.9000000000000001E-2</v>
      </c>
      <c r="U63" s="582">
        <v>1.4800000000000001E-2</v>
      </c>
      <c r="V63" s="583">
        <v>4.9619999999999997E-2</v>
      </c>
      <c r="W63" s="584">
        <v>12652</v>
      </c>
      <c r="X63" s="581">
        <v>0.12330000000000001</v>
      </c>
      <c r="Y63" s="582">
        <v>3.8199999999999998E-2</v>
      </c>
      <c r="Z63" s="582">
        <v>2.4199999999999999E-2</v>
      </c>
      <c r="AA63" s="583">
        <v>0.1142</v>
      </c>
      <c r="AB63" s="584">
        <v>8351</v>
      </c>
    </row>
    <row r="64" spans="1:28" ht="13.8">
      <c r="A64" s="18" t="s">
        <v>1940</v>
      </c>
      <c r="B64" s="21" t="s">
        <v>1941</v>
      </c>
      <c r="C64" s="21">
        <v>21</v>
      </c>
      <c r="D64" s="21">
        <v>30683033</v>
      </c>
      <c r="E64" s="21" t="s">
        <v>25</v>
      </c>
      <c r="F64" s="21" t="s">
        <v>23</v>
      </c>
      <c r="G64" s="558">
        <v>0.56420000000000003</v>
      </c>
      <c r="H64" s="559">
        <v>2.5999999999999999E-2</v>
      </c>
      <c r="I64" s="559">
        <v>4.3E-3</v>
      </c>
      <c r="J64" s="190">
        <v>1.5590000000000001E-9</v>
      </c>
      <c r="K64" s="560">
        <v>118780</v>
      </c>
      <c r="L64" s="585">
        <v>0</v>
      </c>
      <c r="M64" s="586">
        <v>0.92520000000000002</v>
      </c>
      <c r="N64" s="581">
        <v>0.5333</v>
      </c>
      <c r="O64" s="582">
        <v>2.7099999999999999E-2</v>
      </c>
      <c r="P64" s="582">
        <v>4.7000000000000002E-3</v>
      </c>
      <c r="Q64" s="583">
        <v>6.588E-9</v>
      </c>
      <c r="R64" s="584">
        <v>96562</v>
      </c>
      <c r="S64" s="581">
        <v>0.71519999999999995</v>
      </c>
      <c r="T64" s="582">
        <v>1.9400000000000001E-2</v>
      </c>
      <c r="U64" s="582">
        <v>1.41E-2</v>
      </c>
      <c r="V64" s="583">
        <v>0.1694</v>
      </c>
      <c r="W64" s="584">
        <v>12652</v>
      </c>
      <c r="X64" s="581">
        <v>0.78469999999999995</v>
      </c>
      <c r="Y64" s="582">
        <v>1.8200000000000001E-2</v>
      </c>
      <c r="Z64" s="582">
        <v>1.9300000000000001E-2</v>
      </c>
      <c r="AA64" s="583">
        <v>0.3448</v>
      </c>
      <c r="AB64" s="584">
        <v>8351</v>
      </c>
    </row>
    <row r="65" spans="1:28" ht="13.8">
      <c r="A65" s="18" t="s">
        <v>1942</v>
      </c>
      <c r="B65" s="21" t="s">
        <v>1943</v>
      </c>
      <c r="C65" s="21">
        <v>22</v>
      </c>
      <c r="D65" s="21">
        <v>24157537</v>
      </c>
      <c r="E65" s="21" t="s">
        <v>24</v>
      </c>
      <c r="F65" s="21" t="s">
        <v>23</v>
      </c>
      <c r="G65" s="558">
        <v>0.86070000000000002</v>
      </c>
      <c r="H65" s="559">
        <v>-4.2599999999999999E-2</v>
      </c>
      <c r="I65" s="559">
        <v>6.3E-3</v>
      </c>
      <c r="J65" s="190">
        <v>8.9509999999999993E-12</v>
      </c>
      <c r="K65" s="560">
        <v>118780</v>
      </c>
      <c r="L65" s="585">
        <v>0</v>
      </c>
      <c r="M65" s="586">
        <v>0.48809999999999998</v>
      </c>
      <c r="N65" s="581">
        <v>0.88070000000000004</v>
      </c>
      <c r="O65" s="582">
        <v>-4.2599999999999999E-2</v>
      </c>
      <c r="P65" s="582">
        <v>7.1999999999999998E-3</v>
      </c>
      <c r="Q65" s="583">
        <v>3.1329999999999998E-9</v>
      </c>
      <c r="R65" s="584">
        <v>96562</v>
      </c>
      <c r="S65" s="581">
        <v>0.873</v>
      </c>
      <c r="T65" s="582">
        <v>-3.3500000000000002E-2</v>
      </c>
      <c r="U65" s="582">
        <v>1.8700000000000001E-2</v>
      </c>
      <c r="V65" s="583">
        <v>7.356E-2</v>
      </c>
      <c r="W65" s="584">
        <v>12652</v>
      </c>
      <c r="X65" s="581">
        <v>0.73150000000000004</v>
      </c>
      <c r="Y65" s="582">
        <v>-5.79E-2</v>
      </c>
      <c r="Z65" s="582">
        <v>1.7899999999999999E-2</v>
      </c>
      <c r="AA65" s="583">
        <v>1.2210000000000001E-3</v>
      </c>
      <c r="AB65" s="584">
        <v>8351</v>
      </c>
    </row>
    <row r="66" spans="1:28" ht="13.8">
      <c r="A66" s="24" t="s">
        <v>1944</v>
      </c>
      <c r="B66" s="19" t="s">
        <v>1945</v>
      </c>
      <c r="C66" s="19">
        <v>22</v>
      </c>
      <c r="D66" s="19">
        <v>27910759</v>
      </c>
      <c r="E66" s="19" t="s">
        <v>25</v>
      </c>
      <c r="F66" s="19" t="s">
        <v>40</v>
      </c>
      <c r="G66" s="564">
        <v>0.17610000000000001</v>
      </c>
      <c r="H66" s="565">
        <v>4.7800000000000002E-2</v>
      </c>
      <c r="I66" s="565">
        <v>5.5999999999999999E-3</v>
      </c>
      <c r="J66" s="197">
        <v>1.534E-17</v>
      </c>
      <c r="K66" s="566">
        <v>118780</v>
      </c>
      <c r="L66" s="587">
        <v>0</v>
      </c>
      <c r="M66" s="588">
        <v>0.4617</v>
      </c>
      <c r="N66" s="589">
        <v>0.1492</v>
      </c>
      <c r="O66" s="590">
        <v>4.7800000000000002E-2</v>
      </c>
      <c r="P66" s="590">
        <v>6.4999999999999997E-3</v>
      </c>
      <c r="Q66" s="591">
        <v>2.3999999999999999E-13</v>
      </c>
      <c r="R66" s="592">
        <v>96562</v>
      </c>
      <c r="S66" s="589">
        <v>0.26850000000000002</v>
      </c>
      <c r="T66" s="590">
        <v>5.67E-2</v>
      </c>
      <c r="U66" s="590">
        <v>1.41E-2</v>
      </c>
      <c r="V66" s="591">
        <v>5.6830000000000003E-5</v>
      </c>
      <c r="W66" s="592">
        <v>12652</v>
      </c>
      <c r="X66" s="589">
        <v>0.23449999999999999</v>
      </c>
      <c r="Y66" s="590">
        <v>4.1000000000000002E-2</v>
      </c>
      <c r="Z66" s="590">
        <v>1.83E-2</v>
      </c>
      <c r="AA66" s="591">
        <v>2.5360000000000001E-2</v>
      </c>
      <c r="AB66" s="592">
        <v>8351</v>
      </c>
    </row>
    <row r="67" spans="1:28" ht="13.8">
      <c r="A67" s="18"/>
      <c r="J67" s="190"/>
      <c r="K67" s="543"/>
      <c r="L67" s="593"/>
      <c r="M67" s="593"/>
      <c r="N67" s="593"/>
      <c r="O67" s="593"/>
      <c r="P67" s="593"/>
      <c r="Q67" s="583"/>
      <c r="R67" s="594"/>
      <c r="S67" s="593"/>
      <c r="T67" s="593"/>
      <c r="U67" s="593"/>
      <c r="V67" s="583"/>
      <c r="W67" s="594"/>
      <c r="X67" s="593"/>
      <c r="Y67" s="593"/>
      <c r="Z67" s="593"/>
      <c r="AA67" s="583"/>
      <c r="AB67" s="594"/>
    </row>
    <row r="68" spans="1:28" ht="13.8">
      <c r="A68" s="727" t="s">
        <v>5191</v>
      </c>
      <c r="B68" s="728"/>
      <c r="C68" s="728"/>
      <c r="D68" s="728"/>
      <c r="E68" s="728"/>
      <c r="F68" s="728"/>
      <c r="G68" s="728"/>
      <c r="H68" s="728"/>
      <c r="I68" s="728"/>
      <c r="J68" s="728"/>
      <c r="K68" s="729"/>
      <c r="L68" s="726" t="s">
        <v>4895</v>
      </c>
      <c r="M68" s="726"/>
      <c r="N68" s="726"/>
      <c r="O68" s="726"/>
      <c r="P68" s="726"/>
      <c r="Q68" s="726" t="s">
        <v>1525</v>
      </c>
      <c r="R68" s="726"/>
      <c r="S68" s="726"/>
      <c r="T68" s="726"/>
      <c r="U68" s="726"/>
      <c r="V68" s="726" t="s">
        <v>1</v>
      </c>
      <c r="W68" s="726"/>
      <c r="X68" s="726"/>
      <c r="Y68" s="726"/>
      <c r="Z68" s="726"/>
      <c r="AA68" s="726"/>
      <c r="AB68" s="726"/>
    </row>
    <row r="69" spans="1:28" ht="15.6">
      <c r="A69" s="118" t="s">
        <v>5060</v>
      </c>
      <c r="B69" s="105" t="s">
        <v>21</v>
      </c>
      <c r="C69" s="105" t="s">
        <v>34</v>
      </c>
      <c r="D69" s="105" t="s">
        <v>33</v>
      </c>
      <c r="E69" s="105" t="s">
        <v>31</v>
      </c>
      <c r="F69" s="120" t="s">
        <v>38</v>
      </c>
      <c r="G69" s="546" t="s">
        <v>32</v>
      </c>
      <c r="H69" s="546" t="s">
        <v>35</v>
      </c>
      <c r="I69" s="546" t="s">
        <v>22</v>
      </c>
      <c r="J69" s="542" t="s">
        <v>1775</v>
      </c>
      <c r="K69" s="192" t="s">
        <v>39</v>
      </c>
      <c r="L69" s="546" t="s">
        <v>32</v>
      </c>
      <c r="M69" s="546" t="s">
        <v>35</v>
      </c>
      <c r="N69" s="546" t="s">
        <v>22</v>
      </c>
      <c r="O69" s="542" t="s">
        <v>1775</v>
      </c>
      <c r="P69" s="541" t="s">
        <v>39</v>
      </c>
      <c r="Q69" s="192" t="s">
        <v>32</v>
      </c>
      <c r="R69" s="192" t="s">
        <v>35</v>
      </c>
      <c r="S69" s="192" t="s">
        <v>22</v>
      </c>
      <c r="T69" s="542" t="s">
        <v>1775</v>
      </c>
      <c r="U69" s="541" t="s">
        <v>39</v>
      </c>
      <c r="V69" s="192" t="s">
        <v>32</v>
      </c>
      <c r="W69" s="192" t="s">
        <v>35</v>
      </c>
      <c r="X69" s="192" t="s">
        <v>22</v>
      </c>
      <c r="Y69" s="192" t="s">
        <v>1775</v>
      </c>
      <c r="Z69" s="192" t="s">
        <v>39</v>
      </c>
      <c r="AA69" s="192" t="s">
        <v>5189</v>
      </c>
      <c r="AB69" s="192" t="s">
        <v>1775</v>
      </c>
    </row>
    <row r="70" spans="1:28" ht="13.8">
      <c r="A70" s="21" t="s">
        <v>1946</v>
      </c>
      <c r="B70" s="21" t="s">
        <v>1947</v>
      </c>
      <c r="C70" s="21">
        <v>1</v>
      </c>
      <c r="D70" s="21">
        <v>47124788</v>
      </c>
      <c r="E70" s="21" t="s">
        <v>25</v>
      </c>
      <c r="F70" s="21" t="s">
        <v>40</v>
      </c>
      <c r="G70" s="558">
        <v>0.2389</v>
      </c>
      <c r="H70" s="559">
        <v>3.3000000000000002E-2</v>
      </c>
      <c r="I70" s="559">
        <v>5.4999999999999997E-3</v>
      </c>
      <c r="J70" s="190">
        <v>1.597E-9</v>
      </c>
      <c r="K70" s="560">
        <v>96562</v>
      </c>
      <c r="L70" s="581">
        <v>0.14369999999999999</v>
      </c>
      <c r="M70" s="582">
        <v>2.1600000000000001E-2</v>
      </c>
      <c r="N70" s="582">
        <v>1.7600000000000001E-2</v>
      </c>
      <c r="O70" s="583">
        <v>0.22040000000000001</v>
      </c>
      <c r="P70" s="584">
        <v>12652</v>
      </c>
      <c r="Q70" s="581">
        <v>0.18970000000000001</v>
      </c>
      <c r="R70" s="582">
        <v>1.2500000000000001E-2</v>
      </c>
      <c r="S70" s="582">
        <v>0.02</v>
      </c>
      <c r="T70" s="583">
        <v>0.53129999999999999</v>
      </c>
      <c r="U70" s="584">
        <v>8351</v>
      </c>
      <c r="V70" s="581">
        <v>0.2276</v>
      </c>
      <c r="W70" s="582">
        <v>3.0800000000000001E-2</v>
      </c>
      <c r="X70" s="582">
        <v>5.0000000000000001E-3</v>
      </c>
      <c r="Y70" s="583">
        <v>9.6109999999999992E-10</v>
      </c>
      <c r="Z70" s="594">
        <v>118780</v>
      </c>
      <c r="AA70" s="593">
        <v>0</v>
      </c>
      <c r="AB70" s="586">
        <v>0.73380000000000001</v>
      </c>
    </row>
    <row r="71" spans="1:28" ht="13.8">
      <c r="A71" s="23" t="s">
        <v>1948</v>
      </c>
      <c r="B71" s="23" t="s">
        <v>1949</v>
      </c>
      <c r="C71" s="23">
        <v>1</v>
      </c>
      <c r="D71" s="23">
        <v>61895257</v>
      </c>
      <c r="E71" s="23" t="s">
        <v>25</v>
      </c>
      <c r="F71" s="23" t="s">
        <v>23</v>
      </c>
      <c r="G71" s="561">
        <v>0.50439999999999996</v>
      </c>
      <c r="H71" s="562">
        <v>-8.4000000000000005E-2</v>
      </c>
      <c r="I71" s="562">
        <v>4.5999999999999999E-3</v>
      </c>
      <c r="J71" s="191">
        <v>1.245E-73</v>
      </c>
      <c r="K71" s="563">
        <v>96562</v>
      </c>
      <c r="L71" s="581">
        <v>0.39250000000000002</v>
      </c>
      <c r="M71" s="582">
        <v>-5.8999999999999997E-2</v>
      </c>
      <c r="N71" s="582">
        <v>1.2800000000000001E-2</v>
      </c>
      <c r="O71" s="583">
        <v>3.9509999999999999E-6</v>
      </c>
      <c r="P71" s="584">
        <v>12652</v>
      </c>
      <c r="Q71" s="581">
        <v>0.3014</v>
      </c>
      <c r="R71" s="582">
        <v>-4.8899999999999999E-2</v>
      </c>
      <c r="S71" s="582">
        <v>1.7000000000000001E-2</v>
      </c>
      <c r="T71" s="583">
        <v>4.0000000000000001E-3</v>
      </c>
      <c r="U71" s="584">
        <v>8351</v>
      </c>
      <c r="V71" s="581">
        <v>0.4798</v>
      </c>
      <c r="W71" s="582">
        <v>-7.8299999999999995E-2</v>
      </c>
      <c r="X71" s="582">
        <v>4.1999999999999997E-3</v>
      </c>
      <c r="Y71" s="583">
        <v>7.8820000000000003E-78</v>
      </c>
      <c r="Z71" s="594">
        <v>118780</v>
      </c>
      <c r="AA71" s="593">
        <v>70.900000000000006</v>
      </c>
      <c r="AB71" s="586">
        <v>1.6209999999999999E-2</v>
      </c>
    </row>
    <row r="72" spans="1:28" ht="13.8">
      <c r="A72" s="21" t="s">
        <v>1950</v>
      </c>
      <c r="B72" s="21" t="s">
        <v>1951</v>
      </c>
      <c r="C72" s="21">
        <v>1</v>
      </c>
      <c r="D72" s="21">
        <v>201353827</v>
      </c>
      <c r="E72" s="21" t="s">
        <v>23</v>
      </c>
      <c r="F72" s="21" t="s">
        <v>40</v>
      </c>
      <c r="G72" s="558">
        <v>0.57969999999999999</v>
      </c>
      <c r="H72" s="559">
        <v>2.8299999999999999E-2</v>
      </c>
      <c r="I72" s="559">
        <v>4.7999999999999996E-3</v>
      </c>
      <c r="J72" s="190">
        <v>3.646E-9</v>
      </c>
      <c r="K72" s="560">
        <v>96562</v>
      </c>
      <c r="L72" s="581">
        <v>0.59870000000000001</v>
      </c>
      <c r="M72" s="582">
        <v>1.77E-2</v>
      </c>
      <c r="N72" s="582">
        <v>1.3299999999999999E-2</v>
      </c>
      <c r="O72" s="583">
        <v>0.18509999999999999</v>
      </c>
      <c r="P72" s="584">
        <v>12652</v>
      </c>
      <c r="Q72" s="581">
        <v>0.3211</v>
      </c>
      <c r="R72" s="582">
        <v>2.4799999999999999E-2</v>
      </c>
      <c r="S72" s="582">
        <v>1.8200000000000001E-2</v>
      </c>
      <c r="T72" s="583">
        <v>0.17280000000000001</v>
      </c>
      <c r="U72" s="584">
        <v>8351</v>
      </c>
      <c r="V72" s="581">
        <v>0.56659999999999999</v>
      </c>
      <c r="W72" s="582">
        <v>2.6499999999999999E-2</v>
      </c>
      <c r="X72" s="582">
        <v>4.4000000000000003E-3</v>
      </c>
      <c r="Y72" s="583">
        <v>1.3020000000000001E-9</v>
      </c>
      <c r="Z72" s="594">
        <v>118780</v>
      </c>
      <c r="AA72" s="593">
        <v>0</v>
      </c>
      <c r="AB72" s="586">
        <v>0.58720000000000006</v>
      </c>
    </row>
    <row r="73" spans="1:28" ht="13.8">
      <c r="A73" s="21" t="s">
        <v>1840</v>
      </c>
      <c r="B73" s="21" t="s">
        <v>1841</v>
      </c>
      <c r="C73" s="21">
        <v>1</v>
      </c>
      <c r="D73" s="21">
        <v>237841390</v>
      </c>
      <c r="E73" s="21" t="s">
        <v>25</v>
      </c>
      <c r="F73" s="21" t="s">
        <v>40</v>
      </c>
      <c r="G73" s="558">
        <v>0.69499999999999995</v>
      </c>
      <c r="H73" s="559">
        <v>-3.0200000000000001E-2</v>
      </c>
      <c r="I73" s="559">
        <v>5.4000000000000003E-3</v>
      </c>
      <c r="J73" s="190">
        <v>2.124E-8</v>
      </c>
      <c r="K73" s="560">
        <v>91404</v>
      </c>
      <c r="L73" s="581">
        <v>0.80789999999999995</v>
      </c>
      <c r="M73" s="582">
        <v>-3.5099999999999999E-2</v>
      </c>
      <c r="N73" s="582">
        <v>1.61E-2</v>
      </c>
      <c r="O73" s="583">
        <v>2.92E-2</v>
      </c>
      <c r="P73" s="584">
        <v>12652</v>
      </c>
      <c r="Q73" s="581">
        <v>0.94159999999999999</v>
      </c>
      <c r="R73" s="582">
        <v>-6.8400000000000002E-2</v>
      </c>
      <c r="S73" s="582">
        <v>3.6299999999999999E-2</v>
      </c>
      <c r="T73" s="583">
        <v>5.969E-2</v>
      </c>
      <c r="U73" s="584">
        <v>8351</v>
      </c>
      <c r="V73" s="581">
        <v>0.71130000000000004</v>
      </c>
      <c r="W73" s="582">
        <v>-3.1399999999999997E-2</v>
      </c>
      <c r="X73" s="582">
        <v>5.1000000000000004E-3</v>
      </c>
      <c r="Y73" s="583">
        <v>5.7289999999999996E-10</v>
      </c>
      <c r="Z73" s="594">
        <v>112880</v>
      </c>
      <c r="AA73" s="593">
        <v>0</v>
      </c>
      <c r="AB73" s="586">
        <v>0.73350000000000004</v>
      </c>
    </row>
    <row r="74" spans="1:28" ht="13.8">
      <c r="A74" s="21" t="s">
        <v>1842</v>
      </c>
      <c r="B74" s="21" t="s">
        <v>1843</v>
      </c>
      <c r="C74" s="21">
        <v>2</v>
      </c>
      <c r="D74" s="21">
        <v>8785203</v>
      </c>
      <c r="E74" s="21" t="s">
        <v>25</v>
      </c>
      <c r="F74" s="21" t="s">
        <v>23</v>
      </c>
      <c r="G74" s="558">
        <v>0.62990000000000002</v>
      </c>
      <c r="H74" s="559">
        <v>-3.0499999999999999E-2</v>
      </c>
      <c r="I74" s="559">
        <v>5.0000000000000001E-3</v>
      </c>
      <c r="J74" s="190">
        <v>1.3729999999999999E-9</v>
      </c>
      <c r="K74" s="560">
        <v>96562</v>
      </c>
      <c r="L74" s="581">
        <v>0.53839999999999999</v>
      </c>
      <c r="M74" s="582">
        <v>-1.9E-3</v>
      </c>
      <c r="N74" s="582">
        <v>1.3100000000000001E-2</v>
      </c>
      <c r="O74" s="583">
        <v>0.88770000000000004</v>
      </c>
      <c r="P74" s="584">
        <v>12652</v>
      </c>
      <c r="Q74" s="581">
        <v>0.86860000000000004</v>
      </c>
      <c r="R74" s="582">
        <v>-1.1599999999999999E-2</v>
      </c>
      <c r="S74" s="582">
        <v>2.4400000000000002E-2</v>
      </c>
      <c r="T74" s="583">
        <v>0.6361</v>
      </c>
      <c r="U74" s="584">
        <v>8351</v>
      </c>
      <c r="V74" s="581">
        <v>0.62690000000000001</v>
      </c>
      <c r="W74" s="582">
        <v>-2.53E-2</v>
      </c>
      <c r="X74" s="582">
        <v>4.5999999999999999E-3</v>
      </c>
      <c r="Y74" s="583">
        <v>3.7949999999999999E-8</v>
      </c>
      <c r="Z74" s="594">
        <v>118780</v>
      </c>
      <c r="AA74" s="593">
        <v>67.5</v>
      </c>
      <c r="AB74" s="586">
        <v>2.6360000000000001E-2</v>
      </c>
    </row>
    <row r="75" spans="1:28" ht="13.8">
      <c r="A75" s="21" t="s">
        <v>1952</v>
      </c>
      <c r="B75" s="21" t="s">
        <v>1953</v>
      </c>
      <c r="C75" s="21">
        <v>2</v>
      </c>
      <c r="D75" s="21">
        <v>27068577</v>
      </c>
      <c r="E75" s="21" t="s">
        <v>23</v>
      </c>
      <c r="F75" s="21" t="s">
        <v>40</v>
      </c>
      <c r="G75" s="558">
        <v>0.41399999999999998</v>
      </c>
      <c r="H75" s="559">
        <v>-3.1899999999999998E-2</v>
      </c>
      <c r="I75" s="559">
        <v>4.7000000000000002E-3</v>
      </c>
      <c r="J75" s="190">
        <v>1.5750000000000001E-11</v>
      </c>
      <c r="K75" s="560">
        <v>96562</v>
      </c>
      <c r="L75" s="581">
        <v>0.51219999999999999</v>
      </c>
      <c r="M75" s="582">
        <v>-5.7700000000000001E-2</v>
      </c>
      <c r="N75" s="582">
        <v>1.2500000000000001E-2</v>
      </c>
      <c r="O75" s="583">
        <v>3.8850000000000001E-6</v>
      </c>
      <c r="P75" s="584">
        <v>12652</v>
      </c>
      <c r="Q75" s="581">
        <v>0.51929999999999998</v>
      </c>
      <c r="R75" s="582">
        <v>-1.23E-2</v>
      </c>
      <c r="S75" s="582">
        <v>1.5800000000000002E-2</v>
      </c>
      <c r="T75" s="583">
        <v>0.43469999999999998</v>
      </c>
      <c r="U75" s="584">
        <v>8351</v>
      </c>
      <c r="V75" s="581">
        <v>0.432</v>
      </c>
      <c r="W75" s="582">
        <v>-3.3300000000000003E-2</v>
      </c>
      <c r="X75" s="582">
        <v>4.1999999999999997E-3</v>
      </c>
      <c r="Y75" s="583">
        <v>4.372E-15</v>
      </c>
      <c r="Z75" s="594">
        <v>118780</v>
      </c>
      <c r="AA75" s="593">
        <v>49</v>
      </c>
      <c r="AB75" s="586">
        <v>0.1174</v>
      </c>
    </row>
    <row r="76" spans="1:28" ht="13.8">
      <c r="A76" s="21" t="s">
        <v>1954</v>
      </c>
      <c r="B76" s="21" t="s">
        <v>1955</v>
      </c>
      <c r="C76" s="21">
        <v>2</v>
      </c>
      <c r="D76" s="21">
        <v>42163137</v>
      </c>
      <c r="E76" s="21" t="s">
        <v>23</v>
      </c>
      <c r="F76" s="21" t="s">
        <v>40</v>
      </c>
      <c r="G76" s="558">
        <v>0.32829999999999998</v>
      </c>
      <c r="H76" s="559">
        <v>5.3800000000000001E-2</v>
      </c>
      <c r="I76" s="559">
        <v>5.0000000000000001E-3</v>
      </c>
      <c r="J76" s="190">
        <v>1.571E-27</v>
      </c>
      <c r="K76" s="560">
        <v>96562</v>
      </c>
      <c r="L76" s="581">
        <v>0.28560000000000002</v>
      </c>
      <c r="M76" s="582">
        <v>3.6299999999999999E-2</v>
      </c>
      <c r="N76" s="582">
        <v>1.37E-2</v>
      </c>
      <c r="O76" s="583">
        <v>7.9710000000000007E-3</v>
      </c>
      <c r="P76" s="584">
        <v>12652</v>
      </c>
      <c r="Q76" s="581">
        <v>0.3291</v>
      </c>
      <c r="R76" s="582">
        <v>5.45E-2</v>
      </c>
      <c r="S76" s="582">
        <v>1.66E-2</v>
      </c>
      <c r="T76" s="583">
        <v>9.9730000000000001E-4</v>
      </c>
      <c r="U76" s="584">
        <v>8351</v>
      </c>
      <c r="V76" s="581">
        <v>0.32450000000000001</v>
      </c>
      <c r="W76" s="582">
        <v>5.1999999999999998E-2</v>
      </c>
      <c r="X76" s="582">
        <v>4.4999999999999997E-3</v>
      </c>
      <c r="Y76" s="583">
        <v>2.081E-31</v>
      </c>
      <c r="Z76" s="594">
        <v>118780</v>
      </c>
      <c r="AA76" s="593">
        <v>0</v>
      </c>
      <c r="AB76" s="586">
        <v>0.68979999999999997</v>
      </c>
    </row>
    <row r="77" spans="1:28" ht="13.8">
      <c r="A77" s="21" t="s">
        <v>1956</v>
      </c>
      <c r="B77" s="21" t="s">
        <v>1957</v>
      </c>
      <c r="C77" s="21">
        <v>2</v>
      </c>
      <c r="D77" s="21">
        <v>53840120</v>
      </c>
      <c r="E77" s="21" t="s">
        <v>25</v>
      </c>
      <c r="F77" s="21" t="s">
        <v>23</v>
      </c>
      <c r="G77" s="558">
        <v>0.23019999999999999</v>
      </c>
      <c r="H77" s="559">
        <v>3.3700000000000001E-2</v>
      </c>
      <c r="I77" s="559">
        <v>5.7999999999999996E-3</v>
      </c>
      <c r="J77" s="190">
        <v>8.0619999999999997E-9</v>
      </c>
      <c r="K77" s="560">
        <v>96562</v>
      </c>
      <c r="L77" s="581">
        <v>0.1221</v>
      </c>
      <c r="M77" s="582">
        <v>-8.6999999999999994E-3</v>
      </c>
      <c r="N77" s="582">
        <v>2.0799999999999999E-2</v>
      </c>
      <c r="O77" s="583">
        <v>0.67430000000000001</v>
      </c>
      <c r="P77" s="584">
        <v>12652</v>
      </c>
      <c r="Q77" s="581">
        <v>9.6000000000000002E-2</v>
      </c>
      <c r="R77" s="582">
        <v>3.6200000000000003E-2</v>
      </c>
      <c r="S77" s="582">
        <v>2.7699999999999999E-2</v>
      </c>
      <c r="T77" s="583">
        <v>0.1925</v>
      </c>
      <c r="U77" s="584">
        <v>8351</v>
      </c>
      <c r="V77" s="581">
        <v>0.217</v>
      </c>
      <c r="W77" s="582">
        <v>3.0800000000000001E-2</v>
      </c>
      <c r="X77" s="582">
        <v>5.4999999999999997E-3</v>
      </c>
      <c r="Y77" s="583">
        <v>2.0319999999999999E-8</v>
      </c>
      <c r="Z77" s="594">
        <v>118780</v>
      </c>
      <c r="AA77" s="593">
        <v>23.3</v>
      </c>
      <c r="AB77" s="586">
        <v>0.2712</v>
      </c>
    </row>
    <row r="78" spans="1:28" ht="13.8">
      <c r="A78" s="21" t="s">
        <v>1848</v>
      </c>
      <c r="B78" s="21" t="s">
        <v>1849</v>
      </c>
      <c r="C78" s="21">
        <v>2</v>
      </c>
      <c r="D78" s="21">
        <v>54840552</v>
      </c>
      <c r="E78" s="21" t="s">
        <v>23</v>
      </c>
      <c r="F78" s="21" t="s">
        <v>40</v>
      </c>
      <c r="G78" s="558">
        <v>0.26669999999999999</v>
      </c>
      <c r="H78" s="559">
        <v>7.4499999999999997E-2</v>
      </c>
      <c r="I78" s="559">
        <v>5.3E-3</v>
      </c>
      <c r="J78" s="190">
        <v>1.292E-45</v>
      </c>
      <c r="K78" s="560">
        <v>96562</v>
      </c>
      <c r="L78" s="581">
        <v>0.23780000000000001</v>
      </c>
      <c r="M78" s="582">
        <v>3.7600000000000001E-2</v>
      </c>
      <c r="N78" s="582">
        <v>1.4800000000000001E-2</v>
      </c>
      <c r="O78" s="583">
        <v>1.1169999999999999E-2</v>
      </c>
      <c r="P78" s="584">
        <v>12652</v>
      </c>
      <c r="Q78" s="581">
        <v>7.4800000000000005E-2</v>
      </c>
      <c r="R78" s="582">
        <v>6.88E-2</v>
      </c>
      <c r="S78" s="582">
        <v>3.0700000000000002E-2</v>
      </c>
      <c r="T78" s="583">
        <v>2.4979999999999999E-2</v>
      </c>
      <c r="U78" s="584">
        <v>8351</v>
      </c>
      <c r="V78" s="581">
        <v>0.26079999999999998</v>
      </c>
      <c r="W78" s="582">
        <v>6.9699999999999998E-2</v>
      </c>
      <c r="X78" s="582">
        <v>4.8999999999999998E-3</v>
      </c>
      <c r="Y78" s="583">
        <v>1.233E-46</v>
      </c>
      <c r="Z78" s="594">
        <v>118780</v>
      </c>
      <c r="AA78" s="593">
        <v>56.9</v>
      </c>
      <c r="AB78" s="586">
        <v>7.3099999999999998E-2</v>
      </c>
    </row>
    <row r="79" spans="1:28" ht="13.8">
      <c r="A79" s="21" t="s">
        <v>1958</v>
      </c>
      <c r="B79" s="21" t="s">
        <v>1959</v>
      </c>
      <c r="C79" s="21">
        <v>2</v>
      </c>
      <c r="D79" s="21">
        <v>179660954</v>
      </c>
      <c r="E79" s="21" t="s">
        <v>25</v>
      </c>
      <c r="F79" s="21" t="s">
        <v>24</v>
      </c>
      <c r="G79" s="558">
        <v>0.95309999999999995</v>
      </c>
      <c r="H79" s="559">
        <v>-8.3699999999999997E-2</v>
      </c>
      <c r="I79" s="559">
        <v>1.0999999999999999E-2</v>
      </c>
      <c r="J79" s="190">
        <v>2.368E-14</v>
      </c>
      <c r="K79" s="560">
        <v>96562</v>
      </c>
      <c r="L79" s="581">
        <v>0.84830000000000005</v>
      </c>
      <c r="M79" s="582">
        <v>-7.0800000000000002E-2</v>
      </c>
      <c r="N79" s="582">
        <v>1.77E-2</v>
      </c>
      <c r="O79" s="583">
        <v>6.5389999999999996E-5</v>
      </c>
      <c r="P79" s="584">
        <v>12652</v>
      </c>
      <c r="Q79" s="581">
        <v>0.98360000000000003</v>
      </c>
      <c r="R79" s="582">
        <v>6.4000000000000001E-2</v>
      </c>
      <c r="S79" s="582">
        <v>7.5300000000000006E-2</v>
      </c>
      <c r="T79" s="583">
        <v>0.39500000000000002</v>
      </c>
      <c r="U79" s="584">
        <v>5639</v>
      </c>
      <c r="V79" s="581">
        <v>0.92520000000000002</v>
      </c>
      <c r="W79" s="582">
        <v>-7.6799999999999993E-2</v>
      </c>
      <c r="X79" s="582">
        <v>9.1999999999999998E-3</v>
      </c>
      <c r="Y79" s="583">
        <v>7.8779999999999995E-17</v>
      </c>
      <c r="Z79" s="594">
        <v>116068</v>
      </c>
      <c r="AA79" s="593">
        <v>47</v>
      </c>
      <c r="AB79" s="586">
        <v>0.1293</v>
      </c>
    </row>
    <row r="80" spans="1:28" ht="13.8">
      <c r="A80" s="21" t="s">
        <v>1851</v>
      </c>
      <c r="B80" s="21" t="s">
        <v>1852</v>
      </c>
      <c r="C80" s="21">
        <v>2</v>
      </c>
      <c r="D80" s="21">
        <v>213384654</v>
      </c>
      <c r="E80" s="21" t="s">
        <v>25</v>
      </c>
      <c r="F80" s="21" t="s">
        <v>23</v>
      </c>
      <c r="G80" s="558">
        <v>0.23100000000000001</v>
      </c>
      <c r="H80" s="559">
        <v>3.95E-2</v>
      </c>
      <c r="I80" s="559">
        <v>5.5999999999999999E-3</v>
      </c>
      <c r="J80" s="190">
        <v>1.368E-12</v>
      </c>
      <c r="K80" s="560">
        <v>96562</v>
      </c>
      <c r="L80" s="581">
        <v>0.1231</v>
      </c>
      <c r="M80" s="582">
        <v>1.7600000000000001E-2</v>
      </c>
      <c r="N80" s="582">
        <v>1.9199999999999998E-2</v>
      </c>
      <c r="O80" s="583">
        <v>0.35959999999999998</v>
      </c>
      <c r="P80" s="584">
        <v>12652</v>
      </c>
      <c r="Q80" s="581">
        <v>6.2100000000000002E-2</v>
      </c>
      <c r="R80" s="582">
        <v>5.7999999999999996E-3</v>
      </c>
      <c r="S80" s="582">
        <v>3.3300000000000003E-2</v>
      </c>
      <c r="T80" s="583">
        <v>0.86050000000000004</v>
      </c>
      <c r="U80" s="584">
        <v>8351</v>
      </c>
      <c r="V80" s="581">
        <v>0.21829999999999999</v>
      </c>
      <c r="W80" s="582">
        <v>3.6900000000000002E-2</v>
      </c>
      <c r="X80" s="582">
        <v>5.3E-3</v>
      </c>
      <c r="Y80" s="583">
        <v>2.7290000000000002E-12</v>
      </c>
      <c r="Z80" s="594">
        <v>118038</v>
      </c>
      <c r="AA80" s="593">
        <v>0</v>
      </c>
      <c r="AB80" s="586">
        <v>0.52759999999999996</v>
      </c>
    </row>
    <row r="81" spans="1:28" ht="13.8">
      <c r="A81" s="21" t="s">
        <v>1853</v>
      </c>
      <c r="B81" s="21" t="s">
        <v>1854</v>
      </c>
      <c r="C81" s="21">
        <v>2</v>
      </c>
      <c r="D81" s="21">
        <v>220299541</v>
      </c>
      <c r="E81" s="21" t="s">
        <v>24</v>
      </c>
      <c r="F81" s="21" t="s">
        <v>40</v>
      </c>
      <c r="G81" s="558">
        <v>0.57140000000000002</v>
      </c>
      <c r="H81" s="559">
        <v>5.1700000000000003E-2</v>
      </c>
      <c r="I81" s="559">
        <v>5.1000000000000004E-3</v>
      </c>
      <c r="J81" s="190">
        <v>4.3680000000000001E-24</v>
      </c>
      <c r="K81" s="560">
        <v>96562</v>
      </c>
      <c r="L81" s="581">
        <v>0.50719999999999998</v>
      </c>
      <c r="M81" s="582">
        <v>6.6E-3</v>
      </c>
      <c r="N81" s="582">
        <v>1.43E-2</v>
      </c>
      <c r="O81" s="583">
        <v>0.64410000000000001</v>
      </c>
      <c r="P81" s="584">
        <v>12652</v>
      </c>
      <c r="Q81" s="581">
        <v>0.17100000000000001</v>
      </c>
      <c r="R81" s="582">
        <v>1.6899999999999998E-2</v>
      </c>
      <c r="S81" s="582">
        <v>2.3800000000000002E-2</v>
      </c>
      <c r="T81" s="583">
        <v>0.4773</v>
      </c>
      <c r="U81" s="584">
        <v>8351</v>
      </c>
      <c r="V81" s="581">
        <v>0.5494</v>
      </c>
      <c r="W81" s="582">
        <v>4.53E-2</v>
      </c>
      <c r="X81" s="582">
        <v>4.7000000000000002E-3</v>
      </c>
      <c r="Y81" s="583">
        <v>4.7260000000000001E-22</v>
      </c>
      <c r="Z81" s="594">
        <v>118780</v>
      </c>
      <c r="AA81" s="593">
        <v>71.099999999999994</v>
      </c>
      <c r="AB81" s="586">
        <v>1.549E-2</v>
      </c>
    </row>
    <row r="82" spans="1:28" ht="13.8">
      <c r="A82" s="21" t="s">
        <v>26</v>
      </c>
      <c r="B82" s="21" t="s">
        <v>27</v>
      </c>
      <c r="C82" s="21">
        <v>3</v>
      </c>
      <c r="D82" s="21">
        <v>38659952</v>
      </c>
      <c r="E82" s="21" t="s">
        <v>24</v>
      </c>
      <c r="F82" s="21" t="s">
        <v>23</v>
      </c>
      <c r="G82" s="558">
        <v>0.33450000000000002</v>
      </c>
      <c r="H82" s="559">
        <v>4.6399999999999997E-2</v>
      </c>
      <c r="I82" s="559">
        <v>5.1000000000000004E-3</v>
      </c>
      <c r="J82" s="190">
        <v>1.176E-19</v>
      </c>
      <c r="K82" s="560">
        <v>96562</v>
      </c>
      <c r="L82" s="581">
        <v>0.3231</v>
      </c>
      <c r="M82" s="582">
        <v>3.4599999999999999E-2</v>
      </c>
      <c r="N82" s="582">
        <v>1.4200000000000001E-2</v>
      </c>
      <c r="O82" s="583">
        <v>1.4959999999999999E-2</v>
      </c>
      <c r="P82" s="584">
        <v>12652</v>
      </c>
      <c r="Q82" s="581">
        <v>0.2104</v>
      </c>
      <c r="R82" s="582">
        <v>2.1899999999999999E-2</v>
      </c>
      <c r="S82" s="582">
        <v>1.9900000000000001E-2</v>
      </c>
      <c r="T82" s="583">
        <v>0.27160000000000001</v>
      </c>
      <c r="U82" s="584">
        <v>8351</v>
      </c>
      <c r="V82" s="581">
        <v>0.32579999999999998</v>
      </c>
      <c r="W82" s="582">
        <v>4.2700000000000002E-2</v>
      </c>
      <c r="X82" s="582">
        <v>4.7000000000000002E-3</v>
      </c>
      <c r="Y82" s="583">
        <v>4.8769999999999998E-20</v>
      </c>
      <c r="Z82" s="594">
        <v>118780</v>
      </c>
      <c r="AA82" s="593">
        <v>62.3</v>
      </c>
      <c r="AB82" s="586">
        <v>4.6809999999999997E-2</v>
      </c>
    </row>
    <row r="83" spans="1:28" ht="13.8">
      <c r="A83" s="21" t="s">
        <v>1855</v>
      </c>
      <c r="B83" s="21" t="s">
        <v>1856</v>
      </c>
      <c r="C83" s="21">
        <v>3</v>
      </c>
      <c r="D83" s="21">
        <v>55941781</v>
      </c>
      <c r="E83" s="21" t="s">
        <v>24</v>
      </c>
      <c r="F83" s="21" t="s">
        <v>23</v>
      </c>
      <c r="G83" s="558">
        <v>0.89239999999999997</v>
      </c>
      <c r="H83" s="559">
        <v>4.5499999999999999E-2</v>
      </c>
      <c r="I83" s="559">
        <v>7.7000000000000002E-3</v>
      </c>
      <c r="J83" s="190">
        <v>2.9760000000000001E-9</v>
      </c>
      <c r="K83" s="560">
        <v>96562</v>
      </c>
      <c r="L83" s="581">
        <v>0.9375</v>
      </c>
      <c r="M83" s="582">
        <v>4.2000000000000003E-2</v>
      </c>
      <c r="N83" s="582">
        <v>2.6800000000000001E-2</v>
      </c>
      <c r="O83" s="583">
        <v>0.1177</v>
      </c>
      <c r="P83" s="584">
        <v>12652</v>
      </c>
      <c r="Q83" s="581">
        <v>0.97940000000000005</v>
      </c>
      <c r="R83" s="582">
        <v>-0.1328</v>
      </c>
      <c r="S83" s="582">
        <v>5.91E-2</v>
      </c>
      <c r="T83" s="583">
        <v>2.479E-2</v>
      </c>
      <c r="U83" s="584">
        <v>8351</v>
      </c>
      <c r="V83" s="581">
        <v>0.89690000000000003</v>
      </c>
      <c r="W83" s="582">
        <v>4.2000000000000003E-2</v>
      </c>
      <c r="X83" s="582">
        <v>7.3000000000000001E-3</v>
      </c>
      <c r="Y83" s="583">
        <v>8.7950000000000003E-9</v>
      </c>
      <c r="Z83" s="594">
        <v>118038</v>
      </c>
      <c r="AA83" s="593">
        <v>69.900000000000006</v>
      </c>
      <c r="AB83" s="586">
        <v>1.8919999999999999E-2</v>
      </c>
    </row>
    <row r="84" spans="1:28" ht="13.8">
      <c r="A84" s="21" t="s">
        <v>1859</v>
      </c>
      <c r="B84" s="21" t="s">
        <v>1860</v>
      </c>
      <c r="C84" s="21">
        <v>3</v>
      </c>
      <c r="D84" s="21">
        <v>156827227</v>
      </c>
      <c r="E84" s="21" t="s">
        <v>24</v>
      </c>
      <c r="F84" s="21" t="s">
        <v>23</v>
      </c>
      <c r="G84" s="558">
        <v>0.4708</v>
      </c>
      <c r="H84" s="559">
        <v>-4.2099999999999999E-2</v>
      </c>
      <c r="I84" s="559">
        <v>4.7999999999999996E-3</v>
      </c>
      <c r="J84" s="190">
        <v>1.2279999999999999E-18</v>
      </c>
      <c r="K84" s="560">
        <v>96562</v>
      </c>
      <c r="L84" s="581">
        <v>0.50649999999999995</v>
      </c>
      <c r="M84" s="582">
        <v>-3.1300000000000001E-2</v>
      </c>
      <c r="N84" s="582">
        <v>1.29E-2</v>
      </c>
      <c r="O84" s="583">
        <v>1.5129999999999999E-2</v>
      </c>
      <c r="P84" s="584">
        <v>12652</v>
      </c>
      <c r="Q84" s="581">
        <v>0.54710000000000003</v>
      </c>
      <c r="R84" s="582">
        <v>-1.24E-2</v>
      </c>
      <c r="S84" s="582">
        <v>1.6199999999999999E-2</v>
      </c>
      <c r="T84" s="583">
        <v>0.44640000000000002</v>
      </c>
      <c r="U84" s="584">
        <v>8351</v>
      </c>
      <c r="V84" s="581">
        <v>0.48139999999999999</v>
      </c>
      <c r="W84" s="582">
        <v>-3.8399999999999997E-2</v>
      </c>
      <c r="X84" s="582">
        <v>4.3E-3</v>
      </c>
      <c r="Y84" s="583">
        <v>4.4349999999999999E-19</v>
      </c>
      <c r="Z84" s="594">
        <v>118780</v>
      </c>
      <c r="AA84" s="593">
        <v>33.1</v>
      </c>
      <c r="AB84" s="586">
        <v>0.21390000000000001</v>
      </c>
    </row>
    <row r="85" spans="1:28" ht="13.8">
      <c r="A85" s="21" t="s">
        <v>1960</v>
      </c>
      <c r="B85" s="21" t="s">
        <v>1961</v>
      </c>
      <c r="C85" s="21">
        <v>4</v>
      </c>
      <c r="D85" s="21">
        <v>111571817</v>
      </c>
      <c r="E85" s="21" t="s">
        <v>24</v>
      </c>
      <c r="F85" s="21" t="s">
        <v>23</v>
      </c>
      <c r="G85" s="558">
        <v>0.69920000000000004</v>
      </c>
      <c r="H85" s="559">
        <v>3.8399999999999997E-2</v>
      </c>
      <c r="I85" s="559">
        <v>5.8999999999999999E-3</v>
      </c>
      <c r="J85" s="190">
        <v>9.1469999999999995E-11</v>
      </c>
      <c r="K85" s="560">
        <v>71039</v>
      </c>
      <c r="L85" s="581">
        <v>0.6804</v>
      </c>
      <c r="M85" s="582">
        <v>2.9999999999999997E-4</v>
      </c>
      <c r="N85" s="582">
        <v>1.34E-2</v>
      </c>
      <c r="O85" s="583">
        <v>0.9849</v>
      </c>
      <c r="P85" s="584">
        <v>12652</v>
      </c>
      <c r="Q85" s="581">
        <v>0.47699999999999998</v>
      </c>
      <c r="R85" s="582">
        <v>-4.1000000000000003E-3</v>
      </c>
      <c r="S85" s="582">
        <v>1.5800000000000002E-2</v>
      </c>
      <c r="T85" s="583">
        <v>0.79310000000000003</v>
      </c>
      <c r="U85" s="584">
        <v>8351</v>
      </c>
      <c r="V85" s="581">
        <v>0.67120000000000002</v>
      </c>
      <c r="W85" s="582">
        <v>2.8199999999999999E-2</v>
      </c>
      <c r="X85" s="582">
        <v>5.1000000000000004E-3</v>
      </c>
      <c r="Y85" s="583">
        <v>3.0699999999999997E-8</v>
      </c>
      <c r="Z85" s="594">
        <v>93257</v>
      </c>
      <c r="AA85" s="593">
        <v>74</v>
      </c>
      <c r="AB85" s="586">
        <v>9.1149999999999998E-3</v>
      </c>
    </row>
    <row r="86" spans="1:28" ht="13.8">
      <c r="A86" s="21" t="s">
        <v>1863</v>
      </c>
      <c r="B86" s="21" t="s">
        <v>1864</v>
      </c>
      <c r="C86" s="21">
        <v>4</v>
      </c>
      <c r="D86" s="21">
        <v>114444746</v>
      </c>
      <c r="E86" s="21" t="s">
        <v>25</v>
      </c>
      <c r="F86" s="21" t="s">
        <v>24</v>
      </c>
      <c r="G86" s="558">
        <v>0.25040000000000001</v>
      </c>
      <c r="H86" s="559">
        <v>5.7299999999999997E-2</v>
      </c>
      <c r="I86" s="559">
        <v>5.4000000000000003E-3</v>
      </c>
      <c r="J86" s="190">
        <v>2.767E-26</v>
      </c>
      <c r="K86" s="560">
        <v>96562</v>
      </c>
      <c r="L86" s="581">
        <v>0.16919999999999999</v>
      </c>
      <c r="M86" s="582">
        <v>6.7699999999999996E-2</v>
      </c>
      <c r="N86" s="582">
        <v>1.67E-2</v>
      </c>
      <c r="O86" s="583">
        <v>4.9490000000000002E-5</v>
      </c>
      <c r="P86" s="584">
        <v>12652</v>
      </c>
      <c r="Q86" s="581">
        <v>7.9799999999999996E-2</v>
      </c>
      <c r="R86" s="582">
        <v>6.8400000000000002E-2</v>
      </c>
      <c r="S86" s="582">
        <v>2.9600000000000001E-2</v>
      </c>
      <c r="T86" s="583">
        <v>2.0889999999999999E-2</v>
      </c>
      <c r="U86" s="584">
        <v>8351</v>
      </c>
      <c r="V86" s="581">
        <v>0.23730000000000001</v>
      </c>
      <c r="W86" s="582">
        <v>5.8700000000000002E-2</v>
      </c>
      <c r="X86" s="582">
        <v>5.0000000000000001E-3</v>
      </c>
      <c r="Y86" s="583">
        <v>3.3250000000000002E-31</v>
      </c>
      <c r="Z86" s="594">
        <v>118780</v>
      </c>
      <c r="AA86" s="593">
        <v>0</v>
      </c>
      <c r="AB86" s="586">
        <v>0.9123</v>
      </c>
    </row>
    <row r="87" spans="1:28" ht="13.8">
      <c r="A87" s="21" t="s">
        <v>1865</v>
      </c>
      <c r="B87" s="21" t="s">
        <v>1866</v>
      </c>
      <c r="C87" s="21">
        <v>5</v>
      </c>
      <c r="D87" s="21">
        <v>64306758</v>
      </c>
      <c r="E87" s="21" t="s">
        <v>24</v>
      </c>
      <c r="F87" s="21" t="s">
        <v>23</v>
      </c>
      <c r="G87" s="558">
        <v>0.83</v>
      </c>
      <c r="H87" s="559">
        <v>4.2500000000000003E-2</v>
      </c>
      <c r="I87" s="559">
        <v>6.1999999999999998E-3</v>
      </c>
      <c r="J87" s="190">
        <v>6.2439999999999996E-12</v>
      </c>
      <c r="K87" s="560">
        <v>96562</v>
      </c>
      <c r="L87" s="581">
        <v>0.8962</v>
      </c>
      <c r="M87" s="582">
        <v>5.9299999999999999E-2</v>
      </c>
      <c r="N87" s="582">
        <v>2.0299999999999999E-2</v>
      </c>
      <c r="O87" s="583">
        <v>3.5300000000000002E-3</v>
      </c>
      <c r="P87" s="584">
        <v>12652</v>
      </c>
      <c r="Q87" s="581">
        <v>0.92869999999999997</v>
      </c>
      <c r="R87" s="582">
        <v>2.75E-2</v>
      </c>
      <c r="S87" s="582">
        <v>3.04E-2</v>
      </c>
      <c r="T87" s="583">
        <v>0.36620000000000003</v>
      </c>
      <c r="U87" s="584">
        <v>8351</v>
      </c>
      <c r="V87" s="581">
        <v>0.83940000000000003</v>
      </c>
      <c r="W87" s="582">
        <v>4.24E-2</v>
      </c>
      <c r="X87" s="582">
        <v>5.7999999999999996E-3</v>
      </c>
      <c r="Y87" s="583">
        <v>2.2740000000000002E-13</v>
      </c>
      <c r="Z87" s="594">
        <v>118780</v>
      </c>
      <c r="AA87" s="593">
        <v>32.9</v>
      </c>
      <c r="AB87" s="586">
        <v>0.2147</v>
      </c>
    </row>
    <row r="88" spans="1:28" ht="13.8">
      <c r="A88" s="23" t="s">
        <v>1470</v>
      </c>
      <c r="B88" s="23" t="s">
        <v>1867</v>
      </c>
      <c r="C88" s="23">
        <v>5</v>
      </c>
      <c r="D88" s="23">
        <v>153871841</v>
      </c>
      <c r="E88" s="23" t="s">
        <v>23</v>
      </c>
      <c r="F88" s="23" t="s">
        <v>40</v>
      </c>
      <c r="G88" s="561">
        <v>0.63859999999999995</v>
      </c>
      <c r="H88" s="562">
        <v>7.5700000000000003E-2</v>
      </c>
      <c r="I88" s="562">
        <v>4.8999999999999998E-3</v>
      </c>
      <c r="J88" s="191">
        <v>5.8629999999999999E-55</v>
      </c>
      <c r="K88" s="563">
        <v>96562</v>
      </c>
      <c r="L88" s="581">
        <v>0.66339999999999999</v>
      </c>
      <c r="M88" s="582">
        <v>7.1199999999999999E-2</v>
      </c>
      <c r="N88" s="582">
        <v>1.3299999999999999E-2</v>
      </c>
      <c r="O88" s="583">
        <v>8.0070000000000002E-8</v>
      </c>
      <c r="P88" s="584">
        <v>12652</v>
      </c>
      <c r="Q88" s="581">
        <v>0.46260000000000001</v>
      </c>
      <c r="R88" s="582">
        <v>6.9900000000000004E-2</v>
      </c>
      <c r="S88" s="582">
        <v>1.5800000000000002E-2</v>
      </c>
      <c r="T88" s="583">
        <v>9.8439999999999993E-6</v>
      </c>
      <c r="U88" s="584">
        <v>8351</v>
      </c>
      <c r="V88" s="581">
        <v>0.62809999999999999</v>
      </c>
      <c r="W88" s="582">
        <v>7.4300000000000005E-2</v>
      </c>
      <c r="X88" s="582">
        <v>4.4000000000000003E-3</v>
      </c>
      <c r="Y88" s="583">
        <v>3.3489999999999999E-65</v>
      </c>
      <c r="Z88" s="594">
        <v>118780</v>
      </c>
      <c r="AA88" s="593">
        <v>0</v>
      </c>
      <c r="AB88" s="586">
        <v>0.6694</v>
      </c>
    </row>
    <row r="89" spans="1:28" ht="13.8">
      <c r="A89" s="21" t="s">
        <v>1962</v>
      </c>
      <c r="B89" s="21" t="s">
        <v>1963</v>
      </c>
      <c r="C89" s="21">
        <v>6</v>
      </c>
      <c r="D89" s="21">
        <v>7488116</v>
      </c>
      <c r="E89" s="21" t="s">
        <v>24</v>
      </c>
      <c r="F89" s="21" t="s">
        <v>40</v>
      </c>
      <c r="G89" s="558">
        <v>0.34200000000000003</v>
      </c>
      <c r="H89" s="559">
        <v>-3.3099999999999997E-2</v>
      </c>
      <c r="I89" s="559">
        <v>5.0000000000000001E-3</v>
      </c>
      <c r="J89" s="190">
        <v>4.0790000000000002E-11</v>
      </c>
      <c r="K89" s="560">
        <v>96562</v>
      </c>
      <c r="L89" s="581">
        <v>0.49170000000000003</v>
      </c>
      <c r="M89" s="582">
        <v>9.5999999999999992E-3</v>
      </c>
      <c r="N89" s="582">
        <v>1.2500000000000001E-2</v>
      </c>
      <c r="O89" s="583">
        <v>0.44190000000000002</v>
      </c>
      <c r="P89" s="584">
        <v>12652</v>
      </c>
      <c r="Q89" s="581">
        <v>0.73119999999999996</v>
      </c>
      <c r="R89" s="582">
        <v>7.9000000000000008E-3</v>
      </c>
      <c r="S89" s="582">
        <v>1.8100000000000002E-2</v>
      </c>
      <c r="T89" s="583">
        <v>0.66020000000000001</v>
      </c>
      <c r="U89" s="584">
        <v>8351</v>
      </c>
      <c r="V89" s="581">
        <v>0.38629999999999998</v>
      </c>
      <c r="W89" s="582">
        <v>-2.4799999999999999E-2</v>
      </c>
      <c r="X89" s="582">
        <v>4.4999999999999997E-3</v>
      </c>
      <c r="Y89" s="583">
        <v>3.1E-8</v>
      </c>
      <c r="Z89" s="594">
        <v>118780</v>
      </c>
      <c r="AA89" s="593">
        <v>78.2</v>
      </c>
      <c r="AB89" s="586">
        <v>3.2550000000000001E-3</v>
      </c>
    </row>
    <row r="90" spans="1:28" ht="13.8">
      <c r="A90" s="21" t="s">
        <v>1870</v>
      </c>
      <c r="B90" s="21" t="s">
        <v>1871</v>
      </c>
      <c r="C90" s="21">
        <v>6</v>
      </c>
      <c r="D90" s="21">
        <v>36645988</v>
      </c>
      <c r="E90" s="21" t="s">
        <v>23</v>
      </c>
      <c r="F90" s="21" t="s">
        <v>40</v>
      </c>
      <c r="G90" s="558">
        <v>0.20430000000000001</v>
      </c>
      <c r="H90" s="559">
        <v>4.5199999999999997E-2</v>
      </c>
      <c r="I90" s="559">
        <v>5.7999999999999996E-3</v>
      </c>
      <c r="J90" s="190">
        <v>8.9719999999999998E-15</v>
      </c>
      <c r="K90" s="560">
        <v>96562</v>
      </c>
      <c r="L90" s="581">
        <v>0.19409999999999999</v>
      </c>
      <c r="M90" s="582">
        <v>1.6299999999999999E-2</v>
      </c>
      <c r="N90" s="582">
        <v>1.5900000000000001E-2</v>
      </c>
      <c r="O90" s="583">
        <v>0.30620000000000003</v>
      </c>
      <c r="P90" s="584">
        <v>12652</v>
      </c>
      <c r="Q90" s="581">
        <v>0.253</v>
      </c>
      <c r="R90" s="582">
        <v>8.0000000000000002E-3</v>
      </c>
      <c r="S90" s="582">
        <v>1.83E-2</v>
      </c>
      <c r="T90" s="583">
        <v>0.66</v>
      </c>
      <c r="U90" s="584">
        <v>8351</v>
      </c>
      <c r="V90" s="581">
        <v>0.20730000000000001</v>
      </c>
      <c r="W90" s="582">
        <v>3.8800000000000001E-2</v>
      </c>
      <c r="X90" s="582">
        <v>5.1999999999999998E-3</v>
      </c>
      <c r="Y90" s="583">
        <v>9.9979999999999994E-14</v>
      </c>
      <c r="Z90" s="594">
        <v>118780</v>
      </c>
      <c r="AA90" s="593">
        <v>51.3</v>
      </c>
      <c r="AB90" s="586">
        <v>0.104</v>
      </c>
    </row>
    <row r="91" spans="1:28" ht="13.8">
      <c r="A91" s="21" t="s">
        <v>1964</v>
      </c>
      <c r="B91" s="21" t="s">
        <v>1965</v>
      </c>
      <c r="C91" s="21">
        <v>7</v>
      </c>
      <c r="D91" s="21">
        <v>116907843</v>
      </c>
      <c r="E91" s="21" t="s">
        <v>25</v>
      </c>
      <c r="F91" s="21" t="s">
        <v>40</v>
      </c>
      <c r="G91" s="558">
        <v>0.1384</v>
      </c>
      <c r="H91" s="559">
        <v>4.1599999999999998E-2</v>
      </c>
      <c r="I91" s="559">
        <v>6.7999999999999996E-3</v>
      </c>
      <c r="J91" s="190">
        <v>8.0870000000000001E-10</v>
      </c>
      <c r="K91" s="560">
        <v>96562</v>
      </c>
      <c r="L91" s="581">
        <v>0.2205</v>
      </c>
      <c r="M91" s="582">
        <v>1.67E-2</v>
      </c>
      <c r="N91" s="582">
        <v>1.52E-2</v>
      </c>
      <c r="O91" s="583">
        <v>0.2712</v>
      </c>
      <c r="P91" s="584">
        <v>12652</v>
      </c>
      <c r="Q91" s="581">
        <v>0.1681</v>
      </c>
      <c r="R91" s="582">
        <v>1.7399999999999999E-2</v>
      </c>
      <c r="S91" s="582">
        <v>2.0899999999999998E-2</v>
      </c>
      <c r="T91" s="583">
        <v>0.40610000000000002</v>
      </c>
      <c r="U91" s="584">
        <v>8351</v>
      </c>
      <c r="V91" s="581">
        <v>0.15440000000000001</v>
      </c>
      <c r="W91" s="582">
        <v>3.5999999999999997E-2</v>
      </c>
      <c r="X91" s="582">
        <v>5.8999999999999999E-3</v>
      </c>
      <c r="Y91" s="583">
        <v>1.0419999999999999E-9</v>
      </c>
      <c r="Z91" s="594">
        <v>118780</v>
      </c>
      <c r="AA91" s="593">
        <v>3.5</v>
      </c>
      <c r="AB91" s="586">
        <v>0.37530000000000002</v>
      </c>
    </row>
    <row r="92" spans="1:28" ht="13.8">
      <c r="A92" s="21" t="s">
        <v>1966</v>
      </c>
      <c r="B92" s="21" t="s">
        <v>1967</v>
      </c>
      <c r="C92" s="21">
        <v>8</v>
      </c>
      <c r="D92" s="21">
        <v>9021293</v>
      </c>
      <c r="E92" s="21" t="s">
        <v>24</v>
      </c>
      <c r="F92" s="21" t="s">
        <v>23</v>
      </c>
      <c r="G92" s="558">
        <v>0.32240000000000002</v>
      </c>
      <c r="H92" s="559">
        <v>4.0599999999999997E-2</v>
      </c>
      <c r="I92" s="559">
        <v>5.1999999999999998E-3</v>
      </c>
      <c r="J92" s="190">
        <v>3.2699999999999999E-15</v>
      </c>
      <c r="K92" s="560">
        <v>96562</v>
      </c>
      <c r="L92" s="581">
        <v>0.504</v>
      </c>
      <c r="M92" s="582">
        <v>8.9999999999999998E-4</v>
      </c>
      <c r="N92" s="582">
        <v>1.32E-2</v>
      </c>
      <c r="O92" s="583">
        <v>0.94289999999999996</v>
      </c>
      <c r="P92" s="584">
        <v>12652</v>
      </c>
      <c r="Q92" s="581">
        <v>0.1076</v>
      </c>
      <c r="R92" s="582">
        <v>-9.2999999999999992E-3</v>
      </c>
      <c r="S92" s="582">
        <v>2.5499999999999998E-2</v>
      </c>
      <c r="T92" s="583">
        <v>0.71599999999999997</v>
      </c>
      <c r="U92" s="584">
        <v>8351</v>
      </c>
      <c r="V92" s="581">
        <v>0.34129999999999999</v>
      </c>
      <c r="W92" s="582">
        <v>3.3500000000000002E-2</v>
      </c>
      <c r="X92" s="582">
        <v>4.7000000000000002E-3</v>
      </c>
      <c r="Y92" s="583">
        <v>9.7620000000000002E-13</v>
      </c>
      <c r="Z92" s="594">
        <v>118780</v>
      </c>
      <c r="AA92" s="593">
        <v>73.5</v>
      </c>
      <c r="AB92" s="586">
        <v>1.005E-2</v>
      </c>
    </row>
    <row r="93" spans="1:28" ht="13.8">
      <c r="A93" s="21" t="s">
        <v>1968</v>
      </c>
      <c r="B93" s="21" t="s">
        <v>1969</v>
      </c>
      <c r="C93" s="21">
        <v>8</v>
      </c>
      <c r="D93" s="21">
        <v>124664792</v>
      </c>
      <c r="E93" s="21" t="s">
        <v>24</v>
      </c>
      <c r="F93" s="21" t="s">
        <v>23</v>
      </c>
      <c r="G93" s="558">
        <v>0.79090000000000005</v>
      </c>
      <c r="H93" s="559">
        <v>-3.3099999999999997E-2</v>
      </c>
      <c r="I93" s="559">
        <v>5.7000000000000002E-3</v>
      </c>
      <c r="J93" s="190">
        <v>7.1639999999999997E-9</v>
      </c>
      <c r="K93" s="560">
        <v>96562</v>
      </c>
      <c r="L93" s="581">
        <v>0.69499999999999995</v>
      </c>
      <c r="M93" s="582">
        <v>-3.04E-2</v>
      </c>
      <c r="N93" s="582">
        <v>1.3599999999999999E-2</v>
      </c>
      <c r="O93" s="583">
        <v>2.5669999999999998E-2</v>
      </c>
      <c r="P93" s="584">
        <v>12652</v>
      </c>
      <c r="Q93" s="581">
        <v>0.69230000000000003</v>
      </c>
      <c r="R93" s="582">
        <v>-6.7000000000000002E-3</v>
      </c>
      <c r="S93" s="582">
        <v>1.67E-2</v>
      </c>
      <c r="T93" s="583">
        <v>0.68620000000000003</v>
      </c>
      <c r="U93" s="584">
        <v>8351</v>
      </c>
      <c r="V93" s="581">
        <v>0.76800000000000002</v>
      </c>
      <c r="W93" s="582">
        <v>-3.0800000000000001E-2</v>
      </c>
      <c r="X93" s="582">
        <v>5.0000000000000001E-3</v>
      </c>
      <c r="Y93" s="583">
        <v>7.0279999999999999E-10</v>
      </c>
      <c r="Z93" s="594">
        <v>118780</v>
      </c>
      <c r="AA93" s="593">
        <v>0</v>
      </c>
      <c r="AB93" s="586">
        <v>0.40379999999999999</v>
      </c>
    </row>
    <row r="94" spans="1:28" ht="13.8">
      <c r="A94" s="21" t="s">
        <v>1883</v>
      </c>
      <c r="B94" s="21" t="s">
        <v>1884</v>
      </c>
      <c r="C94" s="21">
        <v>8</v>
      </c>
      <c r="D94" s="21">
        <v>125861374</v>
      </c>
      <c r="E94" s="21" t="s">
        <v>24</v>
      </c>
      <c r="F94" s="21" t="s">
        <v>23</v>
      </c>
      <c r="G94" s="558">
        <v>0.31369999999999998</v>
      </c>
      <c r="H94" s="559">
        <v>3.27E-2</v>
      </c>
      <c r="I94" s="559">
        <v>5.0000000000000001E-3</v>
      </c>
      <c r="J94" s="190">
        <v>6.2110000000000006E-11</v>
      </c>
      <c r="K94" s="560">
        <v>96562</v>
      </c>
      <c r="L94" s="581">
        <v>0.28789999999999999</v>
      </c>
      <c r="M94" s="582">
        <v>1.15E-2</v>
      </c>
      <c r="N94" s="582">
        <v>1.37E-2</v>
      </c>
      <c r="O94" s="583">
        <v>0.4007</v>
      </c>
      <c r="P94" s="584">
        <v>12652</v>
      </c>
      <c r="Q94" s="581">
        <v>0.12820000000000001</v>
      </c>
      <c r="R94" s="582">
        <v>2.7799999999999998E-2</v>
      </c>
      <c r="S94" s="582">
        <v>2.3199999999999998E-2</v>
      </c>
      <c r="T94" s="583">
        <v>0.23069999999999999</v>
      </c>
      <c r="U94" s="584">
        <v>8351</v>
      </c>
      <c r="V94" s="581">
        <v>0.30420000000000003</v>
      </c>
      <c r="W94" s="582">
        <v>3.0700000000000002E-2</v>
      </c>
      <c r="X94" s="582">
        <v>4.5999999999999999E-3</v>
      </c>
      <c r="Y94" s="583">
        <v>2.1670000000000001E-11</v>
      </c>
      <c r="Z94" s="594">
        <v>118780</v>
      </c>
      <c r="AA94" s="593">
        <v>14.1</v>
      </c>
      <c r="AB94" s="586">
        <v>0.32179999999999997</v>
      </c>
    </row>
    <row r="95" spans="1:28" ht="13.8">
      <c r="A95" s="21" t="s">
        <v>1727</v>
      </c>
      <c r="B95" s="21" t="s">
        <v>1887</v>
      </c>
      <c r="C95" s="21">
        <v>10</v>
      </c>
      <c r="D95" s="21">
        <v>54212597</v>
      </c>
      <c r="E95" s="21" t="s">
        <v>24</v>
      </c>
      <c r="F95" s="21" t="s">
        <v>23</v>
      </c>
      <c r="G95" s="558">
        <v>0.2432</v>
      </c>
      <c r="H95" s="559">
        <v>3.1199999999999999E-2</v>
      </c>
      <c r="I95" s="559">
        <v>5.4999999999999997E-3</v>
      </c>
      <c r="J95" s="190">
        <v>1.088E-8</v>
      </c>
      <c r="K95" s="560">
        <v>96562</v>
      </c>
      <c r="L95" s="581">
        <v>0.23799999999999999</v>
      </c>
      <c r="M95" s="582">
        <v>3.0000000000000001E-3</v>
      </c>
      <c r="N95" s="582">
        <v>1.5100000000000001E-2</v>
      </c>
      <c r="O95" s="583">
        <v>0.84260000000000002</v>
      </c>
      <c r="P95" s="584">
        <v>12652</v>
      </c>
      <c r="Q95" s="581">
        <v>5.5800000000000002E-2</v>
      </c>
      <c r="R95" s="582">
        <v>1.2999999999999999E-3</v>
      </c>
      <c r="S95" s="582">
        <v>3.9300000000000002E-2</v>
      </c>
      <c r="T95" s="583">
        <v>0.97389999999999999</v>
      </c>
      <c r="U95" s="584">
        <v>8351</v>
      </c>
      <c r="V95" s="581">
        <v>0.23960000000000001</v>
      </c>
      <c r="W95" s="582">
        <v>2.7799999999999998E-2</v>
      </c>
      <c r="X95" s="582">
        <v>5.1000000000000004E-3</v>
      </c>
      <c r="Y95" s="583">
        <v>4.416E-8</v>
      </c>
      <c r="Z95" s="594">
        <v>118780</v>
      </c>
      <c r="AA95" s="593">
        <v>25.4</v>
      </c>
      <c r="AB95" s="586">
        <v>0.25900000000000001</v>
      </c>
    </row>
    <row r="96" spans="1:28" ht="13.8">
      <c r="A96" s="21" t="s">
        <v>1888</v>
      </c>
      <c r="B96" s="21" t="s">
        <v>1889</v>
      </c>
      <c r="C96" s="21">
        <v>10</v>
      </c>
      <c r="D96" s="21">
        <v>77887494</v>
      </c>
      <c r="E96" s="21" t="s">
        <v>25</v>
      </c>
      <c r="F96" s="21" t="s">
        <v>40</v>
      </c>
      <c r="G96" s="558">
        <v>0.42930000000000001</v>
      </c>
      <c r="H96" s="559">
        <v>-2.7300000000000001E-2</v>
      </c>
      <c r="I96" s="559">
        <v>4.7000000000000002E-3</v>
      </c>
      <c r="J96" s="190">
        <v>6.2069999999999998E-9</v>
      </c>
      <c r="K96" s="560">
        <v>96562</v>
      </c>
      <c r="L96" s="581">
        <v>0.56179999999999997</v>
      </c>
      <c r="M96" s="582">
        <v>-6.3E-3</v>
      </c>
      <c r="N96" s="582">
        <v>1.26E-2</v>
      </c>
      <c r="O96" s="583">
        <v>0.6159</v>
      </c>
      <c r="P96" s="584">
        <v>12652</v>
      </c>
      <c r="Q96" s="581">
        <v>0.75600000000000001</v>
      </c>
      <c r="R96" s="582">
        <v>-2.41E-2</v>
      </c>
      <c r="S96" s="582">
        <v>1.84E-2</v>
      </c>
      <c r="T96" s="583">
        <v>0.1903</v>
      </c>
      <c r="U96" s="584">
        <v>8351</v>
      </c>
      <c r="V96" s="581">
        <v>0.46379999999999999</v>
      </c>
      <c r="W96" s="582">
        <v>-2.46E-2</v>
      </c>
      <c r="X96" s="582">
        <v>4.3E-3</v>
      </c>
      <c r="Y96" s="583">
        <v>7.8640000000000001E-9</v>
      </c>
      <c r="Z96" s="594">
        <v>118780</v>
      </c>
      <c r="AA96" s="593">
        <v>0</v>
      </c>
      <c r="AB96" s="586">
        <v>0.47210000000000002</v>
      </c>
    </row>
    <row r="97" spans="1:28" ht="13.8">
      <c r="A97" s="21" t="s">
        <v>1890</v>
      </c>
      <c r="B97" s="21" t="s">
        <v>1891</v>
      </c>
      <c r="C97" s="21">
        <v>10</v>
      </c>
      <c r="D97" s="21">
        <v>112430578</v>
      </c>
      <c r="E97" s="21" t="s">
        <v>25</v>
      </c>
      <c r="F97" s="21" t="s">
        <v>24</v>
      </c>
      <c r="G97" s="558">
        <v>0.54179999999999995</v>
      </c>
      <c r="H97" s="559">
        <v>-3.4599999999999999E-2</v>
      </c>
      <c r="I97" s="559">
        <v>4.7000000000000002E-3</v>
      </c>
      <c r="J97" s="190">
        <v>1.8800000000000001E-13</v>
      </c>
      <c r="K97" s="560">
        <v>96562</v>
      </c>
      <c r="L97" s="581">
        <v>0.58889999999999998</v>
      </c>
      <c r="M97" s="582">
        <v>-3.44E-2</v>
      </c>
      <c r="N97" s="582">
        <v>1.2800000000000001E-2</v>
      </c>
      <c r="O97" s="583">
        <v>7.0759999999999998E-3</v>
      </c>
      <c r="P97" s="584">
        <v>12652</v>
      </c>
      <c r="Q97" s="581">
        <v>0.87350000000000005</v>
      </c>
      <c r="R97" s="582">
        <v>-3.85E-2</v>
      </c>
      <c r="S97" s="582">
        <v>2.3900000000000001E-2</v>
      </c>
      <c r="T97" s="583">
        <v>0.1072</v>
      </c>
      <c r="U97" s="584">
        <v>8351</v>
      </c>
      <c r="V97" s="581">
        <v>0.55669999999999997</v>
      </c>
      <c r="W97" s="582">
        <v>-3.4700000000000002E-2</v>
      </c>
      <c r="X97" s="582">
        <v>4.3E-3</v>
      </c>
      <c r="Y97" s="583">
        <v>1.01E-15</v>
      </c>
      <c r="Z97" s="594">
        <v>118780</v>
      </c>
      <c r="AA97" s="593">
        <v>0</v>
      </c>
      <c r="AB97" s="586">
        <v>0.99780000000000002</v>
      </c>
    </row>
    <row r="98" spans="1:28" ht="13.8">
      <c r="A98" s="21" t="s">
        <v>1892</v>
      </c>
      <c r="B98" s="21" t="s">
        <v>1893</v>
      </c>
      <c r="C98" s="21">
        <v>11</v>
      </c>
      <c r="D98" s="21">
        <v>32459228</v>
      </c>
      <c r="E98" s="21" t="s">
        <v>24</v>
      </c>
      <c r="F98" s="21" t="s">
        <v>40</v>
      </c>
      <c r="G98" s="558">
        <v>0.36609999999999998</v>
      </c>
      <c r="H98" s="559">
        <v>-3.1199999999999999E-2</v>
      </c>
      <c r="I98" s="559">
        <v>4.8999999999999998E-3</v>
      </c>
      <c r="J98" s="190">
        <v>1.5340000000000001E-10</v>
      </c>
      <c r="K98" s="560">
        <v>96562</v>
      </c>
      <c r="L98" s="581">
        <v>0.48720000000000002</v>
      </c>
      <c r="M98" s="582">
        <v>-1.9699999999999999E-2</v>
      </c>
      <c r="N98" s="582">
        <v>1.26E-2</v>
      </c>
      <c r="O98" s="583">
        <v>0.1166</v>
      </c>
      <c r="P98" s="584">
        <v>12652</v>
      </c>
      <c r="Q98" s="581">
        <v>0.58550000000000002</v>
      </c>
      <c r="R98" s="582">
        <v>-2.35E-2</v>
      </c>
      <c r="S98" s="582">
        <v>1.5900000000000001E-2</v>
      </c>
      <c r="T98" s="583">
        <v>0.14080000000000001</v>
      </c>
      <c r="U98" s="584">
        <v>8351</v>
      </c>
      <c r="V98" s="581">
        <v>0.39979999999999999</v>
      </c>
      <c r="W98" s="582">
        <v>-2.9600000000000001E-2</v>
      </c>
      <c r="X98" s="582">
        <v>4.4000000000000003E-3</v>
      </c>
      <c r="Y98" s="583">
        <v>9.8319999999999993E-12</v>
      </c>
      <c r="Z98" s="594">
        <v>118780</v>
      </c>
      <c r="AA98" s="593">
        <v>0</v>
      </c>
      <c r="AB98" s="586">
        <v>0.63739999999999997</v>
      </c>
    </row>
    <row r="99" spans="1:28" ht="13.8">
      <c r="A99" s="21" t="s">
        <v>1970</v>
      </c>
      <c r="B99" s="21" t="s">
        <v>1971</v>
      </c>
      <c r="C99" s="21">
        <v>11</v>
      </c>
      <c r="D99" s="21">
        <v>47360412</v>
      </c>
      <c r="E99" s="21" t="s">
        <v>24</v>
      </c>
      <c r="F99" s="21" t="s">
        <v>23</v>
      </c>
      <c r="G99" s="558">
        <v>0.65369999999999995</v>
      </c>
      <c r="H99" s="559">
        <v>-2.9100000000000001E-2</v>
      </c>
      <c r="I99" s="559">
        <v>4.8999999999999998E-3</v>
      </c>
      <c r="J99" s="190">
        <v>3.7410000000000002E-9</v>
      </c>
      <c r="K99" s="560">
        <v>96562</v>
      </c>
      <c r="L99" s="581">
        <v>0.58830000000000005</v>
      </c>
      <c r="M99" s="582">
        <v>-3.7600000000000001E-2</v>
      </c>
      <c r="N99" s="582">
        <v>1.26E-2</v>
      </c>
      <c r="O99" s="583">
        <v>2.954E-3</v>
      </c>
      <c r="P99" s="584">
        <v>12652</v>
      </c>
      <c r="Q99" s="581">
        <v>0.46479999999999999</v>
      </c>
      <c r="R99" s="582">
        <v>-1.03E-2</v>
      </c>
      <c r="S99" s="582">
        <v>1.6E-2</v>
      </c>
      <c r="T99" s="583">
        <v>0.51890000000000003</v>
      </c>
      <c r="U99" s="584">
        <v>8351</v>
      </c>
      <c r="V99" s="581">
        <v>0.62890000000000001</v>
      </c>
      <c r="W99" s="582">
        <v>-2.8899999999999999E-2</v>
      </c>
      <c r="X99" s="582">
        <v>4.4000000000000003E-3</v>
      </c>
      <c r="Y99" s="583">
        <v>5.2070000000000001E-11</v>
      </c>
      <c r="Z99" s="594">
        <v>118780</v>
      </c>
      <c r="AA99" s="593">
        <v>0</v>
      </c>
      <c r="AB99" s="586">
        <v>0.58299999999999996</v>
      </c>
    </row>
    <row r="100" spans="1:28" ht="13.8">
      <c r="A100" s="21" t="s">
        <v>1972</v>
      </c>
      <c r="B100" s="21" t="s">
        <v>1973</v>
      </c>
      <c r="C100" s="21">
        <v>12</v>
      </c>
      <c r="D100" s="21">
        <v>24590405</v>
      </c>
      <c r="E100" s="21" t="s">
        <v>25</v>
      </c>
      <c r="F100" s="21" t="s">
        <v>40</v>
      </c>
      <c r="G100" s="558">
        <v>0.45490000000000003</v>
      </c>
      <c r="H100" s="559">
        <v>3.3700000000000001E-2</v>
      </c>
      <c r="I100" s="559">
        <v>4.7000000000000002E-3</v>
      </c>
      <c r="J100" s="190">
        <v>5.1479999999999999E-13</v>
      </c>
      <c r="K100" s="560">
        <v>96562</v>
      </c>
      <c r="L100" s="581">
        <v>0.30969999999999998</v>
      </c>
      <c r="M100" s="582">
        <v>1.6299999999999999E-2</v>
      </c>
      <c r="N100" s="582">
        <v>1.34E-2</v>
      </c>
      <c r="O100" s="583">
        <v>0.22489999999999999</v>
      </c>
      <c r="P100" s="584">
        <v>12652</v>
      </c>
      <c r="Q100" s="581">
        <v>0.29859999999999998</v>
      </c>
      <c r="R100" s="582">
        <v>2.7300000000000001E-2</v>
      </c>
      <c r="S100" s="582">
        <v>1.6899999999999998E-2</v>
      </c>
      <c r="T100" s="583">
        <v>0.10589999999999999</v>
      </c>
      <c r="U100" s="584">
        <v>8351</v>
      </c>
      <c r="V100" s="581">
        <v>0.42980000000000002</v>
      </c>
      <c r="W100" s="582">
        <v>3.1600000000000003E-2</v>
      </c>
      <c r="X100" s="582">
        <v>4.3E-3</v>
      </c>
      <c r="Y100" s="583">
        <v>1.088E-13</v>
      </c>
      <c r="Z100" s="594">
        <v>118780</v>
      </c>
      <c r="AA100" s="593">
        <v>0</v>
      </c>
      <c r="AB100" s="586">
        <v>0.6462</v>
      </c>
    </row>
    <row r="101" spans="1:28" ht="13.8">
      <c r="A101" s="21" t="s">
        <v>1723</v>
      </c>
      <c r="B101" s="21" t="s">
        <v>1974</v>
      </c>
      <c r="C101" s="21">
        <v>12</v>
      </c>
      <c r="D101" s="21">
        <v>57106660</v>
      </c>
      <c r="E101" s="21" t="s">
        <v>25</v>
      </c>
      <c r="F101" s="21" t="s">
        <v>24</v>
      </c>
      <c r="G101" s="558">
        <v>0.27779999999999999</v>
      </c>
      <c r="H101" s="559">
        <v>3.5499999999999997E-2</v>
      </c>
      <c r="I101" s="559">
        <v>5.1999999999999998E-3</v>
      </c>
      <c r="J101" s="190">
        <v>1.276E-11</v>
      </c>
      <c r="K101" s="560">
        <v>96562</v>
      </c>
      <c r="L101" s="581">
        <v>0.22120000000000001</v>
      </c>
      <c r="M101" s="582">
        <v>2.1499999999999998E-2</v>
      </c>
      <c r="N101" s="582">
        <v>1.5100000000000001E-2</v>
      </c>
      <c r="O101" s="583">
        <v>0.15490000000000001</v>
      </c>
      <c r="P101" s="584">
        <v>12652</v>
      </c>
      <c r="Q101" s="581">
        <v>0.15840000000000001</v>
      </c>
      <c r="R101" s="582">
        <v>3.8600000000000002E-2</v>
      </c>
      <c r="S101" s="582">
        <v>2.1600000000000001E-2</v>
      </c>
      <c r="T101" s="583">
        <v>7.4630000000000002E-2</v>
      </c>
      <c r="U101" s="584">
        <v>8351</v>
      </c>
      <c r="V101" s="581">
        <v>0.26550000000000001</v>
      </c>
      <c r="W101" s="582">
        <v>3.3399999999999999E-2</v>
      </c>
      <c r="X101" s="582">
        <v>4.7999999999999996E-3</v>
      </c>
      <c r="Y101" s="583">
        <v>3.7150000000000002E-12</v>
      </c>
      <c r="Z101" s="594">
        <v>118780</v>
      </c>
      <c r="AA101" s="593">
        <v>27.9</v>
      </c>
      <c r="AB101" s="586">
        <v>0.24440000000000001</v>
      </c>
    </row>
    <row r="102" spans="1:28" ht="13.8">
      <c r="A102" s="23" t="s">
        <v>1975</v>
      </c>
      <c r="B102" s="23" t="s">
        <v>1976</v>
      </c>
      <c r="C102" s="23">
        <v>12</v>
      </c>
      <c r="D102" s="23">
        <v>115381071</v>
      </c>
      <c r="E102" s="23" t="s">
        <v>24</v>
      </c>
      <c r="F102" s="23" t="s">
        <v>23</v>
      </c>
      <c r="G102" s="561">
        <v>0.73309999999999997</v>
      </c>
      <c r="H102" s="562">
        <v>-0.1168</v>
      </c>
      <c r="I102" s="562">
        <v>5.3E-3</v>
      </c>
      <c r="J102" s="191">
        <v>2.0500000000000001E-109</v>
      </c>
      <c r="K102" s="563">
        <v>96562</v>
      </c>
      <c r="L102" s="581">
        <v>0.62080000000000002</v>
      </c>
      <c r="M102" s="582">
        <v>-8.3000000000000004E-2</v>
      </c>
      <c r="N102" s="582">
        <v>1.2999999999999999E-2</v>
      </c>
      <c r="O102" s="583">
        <v>1.8149999999999999E-10</v>
      </c>
      <c r="P102" s="584">
        <v>12652</v>
      </c>
      <c r="Q102" s="581">
        <v>0.77329999999999999</v>
      </c>
      <c r="R102" s="582">
        <v>-4.8099999999999997E-2</v>
      </c>
      <c r="S102" s="582">
        <v>1.9599999999999999E-2</v>
      </c>
      <c r="T102" s="583">
        <v>1.4080000000000001E-2</v>
      </c>
      <c r="U102" s="584">
        <v>8351</v>
      </c>
      <c r="V102" s="581">
        <v>0.71889999999999998</v>
      </c>
      <c r="W102" s="582">
        <v>-0.1086</v>
      </c>
      <c r="X102" s="582">
        <v>4.7000000000000002E-3</v>
      </c>
      <c r="Y102" s="583">
        <v>6.2600000000000001E-118</v>
      </c>
      <c r="Z102" s="594">
        <v>118780</v>
      </c>
      <c r="AA102" s="593">
        <v>81.400000000000006</v>
      </c>
      <c r="AB102" s="586">
        <v>1.0690000000000001E-3</v>
      </c>
    </row>
    <row r="103" spans="1:28" ht="13.8">
      <c r="A103" s="21" t="s">
        <v>1901</v>
      </c>
      <c r="B103" s="21" t="s">
        <v>1902</v>
      </c>
      <c r="C103" s="21">
        <v>13</v>
      </c>
      <c r="D103" s="21">
        <v>23391477</v>
      </c>
      <c r="E103" s="21" t="s">
        <v>25</v>
      </c>
      <c r="F103" s="21" t="s">
        <v>40</v>
      </c>
      <c r="G103" s="558">
        <v>0.2611</v>
      </c>
      <c r="H103" s="559">
        <v>-3.3700000000000001E-2</v>
      </c>
      <c r="I103" s="559">
        <v>5.3E-3</v>
      </c>
      <c r="J103" s="190">
        <v>2.6789999999999997E-10</v>
      </c>
      <c r="K103" s="560">
        <v>96562</v>
      </c>
      <c r="L103" s="581">
        <v>0.15190000000000001</v>
      </c>
      <c r="M103" s="582">
        <v>-1.5599999999999999E-2</v>
      </c>
      <c r="N103" s="582">
        <v>1.7500000000000002E-2</v>
      </c>
      <c r="O103" s="583">
        <v>0.3735</v>
      </c>
      <c r="P103" s="584">
        <v>12652</v>
      </c>
      <c r="Q103" s="581">
        <v>7.9299999999999995E-2</v>
      </c>
      <c r="R103" s="582">
        <v>-1.2999999999999999E-3</v>
      </c>
      <c r="S103" s="582">
        <v>2.9100000000000001E-2</v>
      </c>
      <c r="T103" s="583">
        <v>0.96399999999999997</v>
      </c>
      <c r="U103" s="584">
        <v>8351</v>
      </c>
      <c r="V103" s="581">
        <v>0.24640000000000001</v>
      </c>
      <c r="W103" s="582">
        <v>-3.1399999999999997E-2</v>
      </c>
      <c r="X103" s="582">
        <v>5.0000000000000001E-3</v>
      </c>
      <c r="Y103" s="583">
        <v>3.6780000000000001E-10</v>
      </c>
      <c r="Z103" s="594">
        <v>118038</v>
      </c>
      <c r="AA103" s="593">
        <v>0.4</v>
      </c>
      <c r="AB103" s="586">
        <v>0.38969999999999999</v>
      </c>
    </row>
    <row r="104" spans="1:28" ht="13.8">
      <c r="A104" s="21" t="s">
        <v>1977</v>
      </c>
      <c r="B104" s="21" t="s">
        <v>1978</v>
      </c>
      <c r="C104" s="21">
        <v>13</v>
      </c>
      <c r="D104" s="21">
        <v>50841444</v>
      </c>
      <c r="E104" s="21" t="s">
        <v>25</v>
      </c>
      <c r="F104" s="21" t="s">
        <v>40</v>
      </c>
      <c r="G104" s="558">
        <v>0.61180000000000001</v>
      </c>
      <c r="H104" s="559">
        <v>-2.87E-2</v>
      </c>
      <c r="I104" s="559">
        <v>4.7999999999999996E-3</v>
      </c>
      <c r="J104" s="190">
        <v>1.5759999999999999E-9</v>
      </c>
      <c r="K104" s="560">
        <v>96562</v>
      </c>
      <c r="L104" s="581">
        <v>0.45329999999999998</v>
      </c>
      <c r="M104" s="582">
        <v>-2.8799999999999999E-2</v>
      </c>
      <c r="N104" s="582">
        <v>1.2699999999999999E-2</v>
      </c>
      <c r="O104" s="583">
        <v>2.3429999999999999E-2</v>
      </c>
      <c r="P104" s="584">
        <v>12652</v>
      </c>
      <c r="Q104" s="581">
        <v>0.45190000000000002</v>
      </c>
      <c r="R104" s="582">
        <v>-3.1099999999999999E-2</v>
      </c>
      <c r="S104" s="582">
        <v>1.5800000000000002E-2</v>
      </c>
      <c r="T104" s="583">
        <v>4.895E-2</v>
      </c>
      <c r="U104" s="584">
        <v>8351</v>
      </c>
      <c r="V104" s="581">
        <v>0.58230000000000004</v>
      </c>
      <c r="W104" s="582">
        <v>-2.8899999999999999E-2</v>
      </c>
      <c r="X104" s="582">
        <v>4.3E-3</v>
      </c>
      <c r="Y104" s="583">
        <v>1.36E-11</v>
      </c>
      <c r="Z104" s="594">
        <v>118780</v>
      </c>
      <c r="AA104" s="593">
        <v>0</v>
      </c>
      <c r="AB104" s="586">
        <v>0.99890000000000001</v>
      </c>
    </row>
    <row r="105" spans="1:28" ht="13.8">
      <c r="A105" s="21" t="s">
        <v>1907</v>
      </c>
      <c r="B105" s="21" t="s">
        <v>1908</v>
      </c>
      <c r="C105" s="21">
        <v>13</v>
      </c>
      <c r="D105" s="21">
        <v>114078558</v>
      </c>
      <c r="E105" s="21" t="s">
        <v>25</v>
      </c>
      <c r="F105" s="21" t="s">
        <v>23</v>
      </c>
      <c r="G105" s="558">
        <v>0.96640000000000004</v>
      </c>
      <c r="H105" s="559">
        <v>-9.6000000000000002E-2</v>
      </c>
      <c r="I105" s="559">
        <v>1.4E-2</v>
      </c>
      <c r="J105" s="190">
        <v>7.0230000000000003E-12</v>
      </c>
      <c r="K105" s="560">
        <v>86401</v>
      </c>
      <c r="L105" s="581">
        <v>0.98070000000000002</v>
      </c>
      <c r="M105" s="582">
        <v>-2.8899999999999999E-2</v>
      </c>
      <c r="N105" s="582">
        <v>4.65E-2</v>
      </c>
      <c r="O105" s="583">
        <v>0.53439999999999999</v>
      </c>
      <c r="P105" s="584">
        <v>12652</v>
      </c>
      <c r="Q105" s="581">
        <v>0.98850000000000005</v>
      </c>
      <c r="R105" s="582">
        <v>-0.1487</v>
      </c>
      <c r="S105" s="582">
        <v>0.12590000000000001</v>
      </c>
      <c r="T105" s="583">
        <v>0.23749999999999999</v>
      </c>
      <c r="U105" s="584">
        <v>5098</v>
      </c>
      <c r="V105" s="581">
        <v>0.96789999999999998</v>
      </c>
      <c r="W105" s="582">
        <v>-8.9499999999999996E-2</v>
      </c>
      <c r="X105" s="582">
        <v>1.3299999999999999E-2</v>
      </c>
      <c r="Y105" s="583">
        <v>1.704E-11</v>
      </c>
      <c r="Z105" s="594">
        <v>105366</v>
      </c>
      <c r="AA105" s="593">
        <v>40.299999999999997</v>
      </c>
      <c r="AB105" s="586">
        <v>0.17019999999999999</v>
      </c>
    </row>
    <row r="106" spans="1:28" ht="13.8">
      <c r="A106" s="21" t="s">
        <v>1909</v>
      </c>
      <c r="B106" s="21" t="s">
        <v>1910</v>
      </c>
      <c r="C106" s="21">
        <v>14</v>
      </c>
      <c r="D106" s="21">
        <v>23908895</v>
      </c>
      <c r="E106" s="21" t="s">
        <v>23</v>
      </c>
      <c r="F106" s="21" t="s">
        <v>40</v>
      </c>
      <c r="G106" s="558">
        <v>1.5100000000000001E-2</v>
      </c>
      <c r="H106" s="559">
        <v>0.1552</v>
      </c>
      <c r="I106" s="559">
        <v>2.23E-2</v>
      </c>
      <c r="J106" s="190">
        <v>3.3519999999999999E-12</v>
      </c>
      <c r="K106" s="560">
        <v>90680</v>
      </c>
      <c r="L106" s="581">
        <v>1.34E-2</v>
      </c>
      <c r="M106" s="582">
        <v>-4.9000000000000002E-2</v>
      </c>
      <c r="N106" s="582">
        <v>0.28160000000000002</v>
      </c>
      <c r="O106" s="583">
        <v>0.8619</v>
      </c>
      <c r="P106" s="584">
        <v>1544</v>
      </c>
      <c r="Q106" s="581" t="s">
        <v>1740</v>
      </c>
      <c r="R106" s="582" t="s">
        <v>1740</v>
      </c>
      <c r="S106" s="582" t="s">
        <v>1740</v>
      </c>
      <c r="T106" s="583" t="s">
        <v>1740</v>
      </c>
      <c r="U106" s="584" t="s">
        <v>1740</v>
      </c>
      <c r="V106" s="581">
        <v>1.5100000000000001E-2</v>
      </c>
      <c r="W106" s="582">
        <v>0.154</v>
      </c>
      <c r="X106" s="582">
        <v>2.2200000000000001E-2</v>
      </c>
      <c r="Y106" s="583">
        <v>4.3070000000000001E-12</v>
      </c>
      <c r="Z106" s="594">
        <v>92224</v>
      </c>
      <c r="AA106" s="593">
        <v>0</v>
      </c>
      <c r="AB106" s="586">
        <v>0.4698</v>
      </c>
    </row>
    <row r="107" spans="1:28" ht="13.8">
      <c r="A107" s="21" t="s">
        <v>1979</v>
      </c>
      <c r="B107" s="21" t="s">
        <v>1980</v>
      </c>
      <c r="C107" s="21">
        <v>14</v>
      </c>
      <c r="D107" s="21">
        <v>72057355</v>
      </c>
      <c r="E107" s="21" t="s">
        <v>25</v>
      </c>
      <c r="F107" s="21" t="s">
        <v>40</v>
      </c>
      <c r="G107" s="558">
        <v>0.74439999999999995</v>
      </c>
      <c r="H107" s="559">
        <v>-5.3400000000000003E-2</v>
      </c>
      <c r="I107" s="559">
        <v>5.3E-3</v>
      </c>
      <c r="J107" s="190">
        <v>8.6759999999999997E-24</v>
      </c>
      <c r="K107" s="560">
        <v>96562</v>
      </c>
      <c r="L107" s="581">
        <v>0.82369999999999999</v>
      </c>
      <c r="M107" s="582">
        <v>-6.0199999999999997E-2</v>
      </c>
      <c r="N107" s="582">
        <v>1.6199999999999999E-2</v>
      </c>
      <c r="O107" s="583">
        <v>2.097E-4</v>
      </c>
      <c r="P107" s="584">
        <v>12652</v>
      </c>
      <c r="Q107" s="581">
        <v>0.92310000000000003</v>
      </c>
      <c r="R107" s="582">
        <v>-6.3200000000000006E-2</v>
      </c>
      <c r="S107" s="582">
        <v>2.9600000000000001E-2</v>
      </c>
      <c r="T107" s="583">
        <v>3.2820000000000002E-2</v>
      </c>
      <c r="U107" s="584">
        <v>8351</v>
      </c>
      <c r="V107" s="581">
        <v>0.75760000000000005</v>
      </c>
      <c r="W107" s="582">
        <v>-5.4300000000000001E-2</v>
      </c>
      <c r="X107" s="582">
        <v>5.0000000000000001E-3</v>
      </c>
      <c r="Y107" s="583">
        <v>7.6680000000000001E-28</v>
      </c>
      <c r="Z107" s="594">
        <v>118780</v>
      </c>
      <c r="AA107" s="593">
        <v>0</v>
      </c>
      <c r="AB107" s="586">
        <v>0.96560000000000001</v>
      </c>
    </row>
    <row r="108" spans="1:28" ht="13.8">
      <c r="A108" s="21" t="s">
        <v>1981</v>
      </c>
      <c r="B108" s="21" t="s">
        <v>1982</v>
      </c>
      <c r="C108" s="21">
        <v>15</v>
      </c>
      <c r="D108" s="21">
        <v>58294381</v>
      </c>
      <c r="E108" s="21" t="s">
        <v>24</v>
      </c>
      <c r="F108" s="21" t="s">
        <v>40</v>
      </c>
      <c r="G108" s="558">
        <v>0.46789999999999998</v>
      </c>
      <c r="H108" s="559">
        <v>3.2800000000000003E-2</v>
      </c>
      <c r="I108" s="559">
        <v>4.7000000000000002E-3</v>
      </c>
      <c r="J108" s="190">
        <v>2.0690000000000002E-12</v>
      </c>
      <c r="K108" s="560">
        <v>96562</v>
      </c>
      <c r="L108" s="581">
        <v>0.65559999999999996</v>
      </c>
      <c r="M108" s="582">
        <v>3.4299999999999997E-2</v>
      </c>
      <c r="N108" s="582">
        <v>1.37E-2</v>
      </c>
      <c r="O108" s="583">
        <v>1.268E-2</v>
      </c>
      <c r="P108" s="584">
        <v>12652</v>
      </c>
      <c r="Q108" s="581">
        <v>0.71679999999999999</v>
      </c>
      <c r="R108" s="582">
        <v>5.7000000000000002E-3</v>
      </c>
      <c r="S108" s="582">
        <v>1.7500000000000002E-2</v>
      </c>
      <c r="T108" s="583">
        <v>0.74629999999999996</v>
      </c>
      <c r="U108" s="584">
        <v>8351</v>
      </c>
      <c r="V108" s="581">
        <v>0.50280000000000002</v>
      </c>
      <c r="W108" s="582">
        <v>3.1199999999999999E-2</v>
      </c>
      <c r="X108" s="582">
        <v>4.3E-3</v>
      </c>
      <c r="Y108" s="583">
        <v>2.7840000000000001E-13</v>
      </c>
      <c r="Z108" s="594">
        <v>118780</v>
      </c>
      <c r="AA108" s="593">
        <v>0</v>
      </c>
      <c r="AB108" s="586">
        <v>0.4829</v>
      </c>
    </row>
    <row r="109" spans="1:28" ht="13.8">
      <c r="A109" s="21" t="s">
        <v>1983</v>
      </c>
      <c r="B109" s="21" t="s">
        <v>1984</v>
      </c>
      <c r="C109" s="21">
        <v>16</v>
      </c>
      <c r="D109" s="21">
        <v>7381106</v>
      </c>
      <c r="E109" s="21" t="s">
        <v>23</v>
      </c>
      <c r="F109" s="21" t="s">
        <v>40</v>
      </c>
      <c r="G109" s="558">
        <v>0.50660000000000005</v>
      </c>
      <c r="H109" s="559">
        <v>-2.76E-2</v>
      </c>
      <c r="I109" s="559">
        <v>4.7999999999999996E-3</v>
      </c>
      <c r="J109" s="190">
        <v>1.2520000000000001E-8</v>
      </c>
      <c r="K109" s="560">
        <v>91404</v>
      </c>
      <c r="L109" s="581">
        <v>0.54979999999999996</v>
      </c>
      <c r="M109" s="582">
        <v>1.1999999999999999E-3</v>
      </c>
      <c r="N109" s="582">
        <v>1.2999999999999999E-2</v>
      </c>
      <c r="O109" s="583">
        <v>0.92730000000000001</v>
      </c>
      <c r="P109" s="584">
        <v>12652</v>
      </c>
      <c r="Q109" s="581">
        <v>0.8851</v>
      </c>
      <c r="R109" s="582">
        <v>-3.4799999999999998E-2</v>
      </c>
      <c r="S109" s="582">
        <v>2.6100000000000002E-2</v>
      </c>
      <c r="T109" s="583">
        <v>0.1827</v>
      </c>
      <c r="U109" s="584">
        <v>8351</v>
      </c>
      <c r="V109" s="581">
        <v>0.52210000000000001</v>
      </c>
      <c r="W109" s="582">
        <v>-2.53E-2</v>
      </c>
      <c r="X109" s="582">
        <v>4.4000000000000003E-3</v>
      </c>
      <c r="Y109" s="583">
        <v>1.337E-8</v>
      </c>
      <c r="Z109" s="594">
        <v>113622</v>
      </c>
      <c r="AA109" s="593">
        <v>63.5</v>
      </c>
      <c r="AB109" s="586">
        <v>4.1520000000000001E-2</v>
      </c>
    </row>
    <row r="110" spans="1:28" ht="13.8">
      <c r="A110" s="21" t="s">
        <v>1924</v>
      </c>
      <c r="B110" s="21" t="s">
        <v>1925</v>
      </c>
      <c r="C110" s="21">
        <v>16</v>
      </c>
      <c r="D110" s="21">
        <v>29926552</v>
      </c>
      <c r="E110" s="21" t="s">
        <v>24</v>
      </c>
      <c r="F110" s="21" t="s">
        <v>23</v>
      </c>
      <c r="G110" s="558">
        <v>0.78900000000000003</v>
      </c>
      <c r="H110" s="559">
        <v>-3.44E-2</v>
      </c>
      <c r="I110" s="559">
        <v>6.1999999999999998E-3</v>
      </c>
      <c r="J110" s="190">
        <v>3.6230000000000001E-8</v>
      </c>
      <c r="K110" s="560">
        <v>92377</v>
      </c>
      <c r="L110" s="581">
        <v>0.84899999999999998</v>
      </c>
      <c r="M110" s="582">
        <v>-2.29E-2</v>
      </c>
      <c r="N110" s="582">
        <v>1.95E-2</v>
      </c>
      <c r="O110" s="583">
        <v>0.2399</v>
      </c>
      <c r="P110" s="584">
        <v>11272</v>
      </c>
      <c r="Q110" s="581">
        <v>0.95550000000000002</v>
      </c>
      <c r="R110" s="582">
        <v>-4.2500000000000003E-2</v>
      </c>
      <c r="S110" s="582">
        <v>5.2299999999999999E-2</v>
      </c>
      <c r="T110" s="583">
        <v>0.41610000000000003</v>
      </c>
      <c r="U110" s="584">
        <v>8351</v>
      </c>
      <c r="V110" s="581">
        <v>0.79690000000000005</v>
      </c>
      <c r="W110" s="582">
        <v>-3.3700000000000001E-2</v>
      </c>
      <c r="X110" s="582">
        <v>5.8999999999999999E-3</v>
      </c>
      <c r="Y110" s="583">
        <v>1.104E-8</v>
      </c>
      <c r="Z110" s="594">
        <v>112473</v>
      </c>
      <c r="AA110" s="593">
        <v>0</v>
      </c>
      <c r="AB110" s="586">
        <v>0.81410000000000005</v>
      </c>
    </row>
    <row r="111" spans="1:28" ht="13.8">
      <c r="A111" s="21" t="s">
        <v>1985</v>
      </c>
      <c r="B111" s="21" t="s">
        <v>1986</v>
      </c>
      <c r="C111" s="21">
        <v>16</v>
      </c>
      <c r="D111" s="21">
        <v>58070964</v>
      </c>
      <c r="E111" s="21" t="s">
        <v>25</v>
      </c>
      <c r="F111" s="21" t="s">
        <v>24</v>
      </c>
      <c r="G111" s="558">
        <v>0.22700000000000001</v>
      </c>
      <c r="H111" s="559">
        <v>-3.0599999999999999E-2</v>
      </c>
      <c r="I111" s="559">
        <v>5.5999999999999999E-3</v>
      </c>
      <c r="J111" s="190">
        <v>4.3119999999999998E-8</v>
      </c>
      <c r="K111" s="560">
        <v>96562</v>
      </c>
      <c r="L111" s="581">
        <v>0.38250000000000001</v>
      </c>
      <c r="M111" s="582">
        <v>-1.2699999999999999E-2</v>
      </c>
      <c r="N111" s="582">
        <v>1.3299999999999999E-2</v>
      </c>
      <c r="O111" s="583">
        <v>0.33850000000000002</v>
      </c>
      <c r="P111" s="584">
        <v>12652</v>
      </c>
      <c r="Q111" s="581">
        <v>0.56469999999999998</v>
      </c>
      <c r="R111" s="582">
        <v>-1.7600000000000001E-2</v>
      </c>
      <c r="S111" s="582">
        <v>1.6E-2</v>
      </c>
      <c r="T111" s="583">
        <v>0.27110000000000001</v>
      </c>
      <c r="U111" s="584">
        <v>8351</v>
      </c>
      <c r="V111" s="581">
        <v>0.28050000000000003</v>
      </c>
      <c r="W111" s="582">
        <v>-2.63E-2</v>
      </c>
      <c r="X111" s="582">
        <v>4.8999999999999998E-3</v>
      </c>
      <c r="Y111" s="583">
        <v>6.7500000000000002E-8</v>
      </c>
      <c r="Z111" s="594">
        <v>118780</v>
      </c>
      <c r="AA111" s="593">
        <v>10.199999999999999</v>
      </c>
      <c r="AB111" s="586">
        <v>0.34210000000000002</v>
      </c>
    </row>
    <row r="112" spans="1:28" ht="13.8">
      <c r="A112" s="21" t="s">
        <v>1987</v>
      </c>
      <c r="B112" s="21" t="s">
        <v>1988</v>
      </c>
      <c r="C112" s="21">
        <v>16</v>
      </c>
      <c r="D112" s="21">
        <v>82754425</v>
      </c>
      <c r="E112" s="21" t="s">
        <v>23</v>
      </c>
      <c r="F112" s="21" t="s">
        <v>40</v>
      </c>
      <c r="G112" s="558">
        <v>0.91239999999999999</v>
      </c>
      <c r="H112" s="559">
        <v>7.4499999999999997E-2</v>
      </c>
      <c r="I112" s="559">
        <v>8.5000000000000006E-3</v>
      </c>
      <c r="J112" s="190">
        <v>2.0440000000000001E-18</v>
      </c>
      <c r="K112" s="560">
        <v>91404</v>
      </c>
      <c r="L112" s="581">
        <v>0.92249999999999999</v>
      </c>
      <c r="M112" s="582">
        <v>3.1899999999999998E-2</v>
      </c>
      <c r="N112" s="582">
        <v>2.41E-2</v>
      </c>
      <c r="O112" s="583">
        <v>0.18490000000000001</v>
      </c>
      <c r="P112" s="584">
        <v>12652</v>
      </c>
      <c r="Q112" s="581">
        <v>0.84570000000000001</v>
      </c>
      <c r="R112" s="582">
        <v>1.4999999999999999E-2</v>
      </c>
      <c r="S112" s="582">
        <v>2.23E-2</v>
      </c>
      <c r="T112" s="583">
        <v>0.50080000000000002</v>
      </c>
      <c r="U112" s="584">
        <v>8351</v>
      </c>
      <c r="V112" s="581">
        <v>0.90580000000000005</v>
      </c>
      <c r="W112" s="582">
        <v>6.3200000000000006E-2</v>
      </c>
      <c r="X112" s="582">
        <v>7.4999999999999997E-3</v>
      </c>
      <c r="Y112" s="583">
        <v>5.2179999999999998E-17</v>
      </c>
      <c r="Z112" s="594">
        <v>112880</v>
      </c>
      <c r="AA112" s="593">
        <v>65.5</v>
      </c>
      <c r="AB112" s="586">
        <v>3.3799999999999997E-2</v>
      </c>
    </row>
    <row r="113" spans="1:28" ht="13.8">
      <c r="A113" s="21" t="s">
        <v>1989</v>
      </c>
      <c r="B113" s="21" t="s">
        <v>1990</v>
      </c>
      <c r="C113" s="21">
        <v>16</v>
      </c>
      <c r="D113" s="21">
        <v>88528125</v>
      </c>
      <c r="E113" s="21" t="s">
        <v>24</v>
      </c>
      <c r="F113" s="21" t="s">
        <v>23</v>
      </c>
      <c r="G113" s="558">
        <v>0.31440000000000001</v>
      </c>
      <c r="H113" s="559">
        <v>-2.9399999999999999E-2</v>
      </c>
      <c r="I113" s="559">
        <v>5.3E-3</v>
      </c>
      <c r="J113" s="190">
        <v>2.426E-8</v>
      </c>
      <c r="K113" s="560">
        <v>89551</v>
      </c>
      <c r="L113" s="581">
        <v>0.45340000000000003</v>
      </c>
      <c r="M113" s="582">
        <v>-3.0700000000000002E-2</v>
      </c>
      <c r="N113" s="582">
        <v>1.3299999999999999E-2</v>
      </c>
      <c r="O113" s="583">
        <v>2.1309999999999999E-2</v>
      </c>
      <c r="P113" s="584">
        <v>12652</v>
      </c>
      <c r="Q113" s="581">
        <v>0.53439999999999999</v>
      </c>
      <c r="R113" s="582">
        <v>2.12E-2</v>
      </c>
      <c r="S113" s="582">
        <v>1.8499999999999999E-2</v>
      </c>
      <c r="T113" s="583">
        <v>0.2515</v>
      </c>
      <c r="U113" s="584">
        <v>8351</v>
      </c>
      <c r="V113" s="581">
        <v>0.34749999999999998</v>
      </c>
      <c r="W113" s="582">
        <v>-2.6100000000000002E-2</v>
      </c>
      <c r="X113" s="582">
        <v>4.7000000000000002E-3</v>
      </c>
      <c r="Y113" s="583">
        <v>2.9989999999999999E-8</v>
      </c>
      <c r="Z113" s="594">
        <v>111769</v>
      </c>
      <c r="AA113" s="593">
        <v>57.8</v>
      </c>
      <c r="AB113" s="586">
        <v>6.8610000000000004E-2</v>
      </c>
    </row>
    <row r="114" spans="1:28" ht="13.8">
      <c r="A114" s="21" t="s">
        <v>1934</v>
      </c>
      <c r="B114" s="21" t="s">
        <v>1935</v>
      </c>
      <c r="C114" s="21">
        <v>17</v>
      </c>
      <c r="D114" s="21">
        <v>44293020</v>
      </c>
      <c r="E114" s="21" t="s">
        <v>25</v>
      </c>
      <c r="F114" s="21" t="s">
        <v>40</v>
      </c>
      <c r="G114" s="558">
        <v>0.21679999999999999</v>
      </c>
      <c r="H114" s="559">
        <v>5.3800000000000001E-2</v>
      </c>
      <c r="I114" s="559">
        <v>6.4999999999999997E-3</v>
      </c>
      <c r="J114" s="190">
        <v>9.1649999999999995E-17</v>
      </c>
      <c r="K114" s="560">
        <v>81332</v>
      </c>
      <c r="L114" s="581">
        <v>0.1527</v>
      </c>
      <c r="M114" s="582">
        <v>1.84E-2</v>
      </c>
      <c r="N114" s="582">
        <v>1.72E-2</v>
      </c>
      <c r="O114" s="583">
        <v>0.28670000000000001</v>
      </c>
      <c r="P114" s="584">
        <v>12652</v>
      </c>
      <c r="Q114" s="581">
        <v>5.1200000000000002E-2</v>
      </c>
      <c r="R114" s="582">
        <v>2.5600000000000001E-2</v>
      </c>
      <c r="S114" s="582">
        <v>4.2700000000000002E-2</v>
      </c>
      <c r="T114" s="583">
        <v>0.54810000000000003</v>
      </c>
      <c r="U114" s="584">
        <v>5887</v>
      </c>
      <c r="V114" s="581">
        <v>0.2054</v>
      </c>
      <c r="W114" s="582">
        <v>4.7800000000000002E-2</v>
      </c>
      <c r="X114" s="582">
        <v>6.0000000000000001E-3</v>
      </c>
      <c r="Y114" s="583">
        <v>1.506E-15</v>
      </c>
      <c r="Z114" s="594">
        <v>100344</v>
      </c>
      <c r="AA114" s="593">
        <v>84.6</v>
      </c>
      <c r="AB114" s="586">
        <v>2.13E-4</v>
      </c>
    </row>
    <row r="115" spans="1:28" ht="13.8">
      <c r="A115" s="21" t="s">
        <v>1936</v>
      </c>
      <c r="B115" s="21" t="s">
        <v>1937</v>
      </c>
      <c r="C115" s="21">
        <v>18</v>
      </c>
      <c r="D115" s="21">
        <v>20045756</v>
      </c>
      <c r="E115" s="21" t="s">
        <v>24</v>
      </c>
      <c r="F115" s="21" t="s">
        <v>23</v>
      </c>
      <c r="G115" s="558">
        <v>0.38250000000000001</v>
      </c>
      <c r="H115" s="559">
        <v>-0.03</v>
      </c>
      <c r="I115" s="559">
        <v>4.7999999999999996E-3</v>
      </c>
      <c r="J115" s="190">
        <v>4.4920000000000001E-10</v>
      </c>
      <c r="K115" s="560">
        <v>96562</v>
      </c>
      <c r="L115" s="581">
        <v>0.27479999999999999</v>
      </c>
      <c r="M115" s="582">
        <v>-7.0000000000000001E-3</v>
      </c>
      <c r="N115" s="582">
        <v>1.41E-2</v>
      </c>
      <c r="O115" s="583">
        <v>0.61950000000000005</v>
      </c>
      <c r="P115" s="584">
        <v>12652</v>
      </c>
      <c r="Q115" s="581">
        <v>0.33989999999999998</v>
      </c>
      <c r="R115" s="582">
        <v>-2.8899999999999999E-2</v>
      </c>
      <c r="S115" s="582">
        <v>1.67E-2</v>
      </c>
      <c r="T115" s="583">
        <v>8.3460000000000006E-2</v>
      </c>
      <c r="U115" s="584">
        <v>8351</v>
      </c>
      <c r="V115" s="581">
        <v>0.36899999999999999</v>
      </c>
      <c r="W115" s="582">
        <v>-2.7799999999999998E-2</v>
      </c>
      <c r="X115" s="582">
        <v>4.4000000000000003E-3</v>
      </c>
      <c r="Y115" s="583">
        <v>1.897E-10</v>
      </c>
      <c r="Z115" s="594">
        <v>118780</v>
      </c>
      <c r="AA115" s="593">
        <v>0</v>
      </c>
      <c r="AB115" s="586">
        <v>0.4652</v>
      </c>
    </row>
    <row r="116" spans="1:28" ht="13.8">
      <c r="A116" s="21" t="s">
        <v>1991</v>
      </c>
      <c r="B116" s="21" t="s">
        <v>1992</v>
      </c>
      <c r="C116" s="21">
        <v>20</v>
      </c>
      <c r="D116" s="21">
        <v>6352589</v>
      </c>
      <c r="E116" s="21" t="s">
        <v>25</v>
      </c>
      <c r="F116" s="21" t="s">
        <v>40</v>
      </c>
      <c r="G116" s="558">
        <v>0.61670000000000003</v>
      </c>
      <c r="H116" s="559">
        <v>-2.9499999999999998E-2</v>
      </c>
      <c r="I116" s="559">
        <v>4.7999999999999996E-3</v>
      </c>
      <c r="J116" s="190">
        <v>6.9350000000000004E-10</v>
      </c>
      <c r="K116" s="560">
        <v>96562</v>
      </c>
      <c r="L116" s="581">
        <v>0.75939999999999996</v>
      </c>
      <c r="M116" s="582">
        <v>-2.4899999999999999E-2</v>
      </c>
      <c r="N116" s="582">
        <v>1.4500000000000001E-2</v>
      </c>
      <c r="O116" s="583">
        <v>8.6400000000000005E-2</v>
      </c>
      <c r="P116" s="584">
        <v>12652</v>
      </c>
      <c r="Q116" s="581">
        <v>0.81740000000000002</v>
      </c>
      <c r="R116" s="582">
        <v>-1.6E-2</v>
      </c>
      <c r="S116" s="582">
        <v>2.06E-2</v>
      </c>
      <c r="T116" s="583">
        <v>0.436</v>
      </c>
      <c r="U116" s="584">
        <v>8351</v>
      </c>
      <c r="V116" s="581">
        <v>0.63980000000000004</v>
      </c>
      <c r="W116" s="582">
        <v>-2.8000000000000001E-2</v>
      </c>
      <c r="X116" s="582">
        <v>4.4000000000000003E-3</v>
      </c>
      <c r="Y116" s="583">
        <v>2.336E-10</v>
      </c>
      <c r="Z116" s="594">
        <v>118780</v>
      </c>
      <c r="AA116" s="593">
        <v>0</v>
      </c>
      <c r="AB116" s="586">
        <v>0.60750000000000004</v>
      </c>
    </row>
    <row r="117" spans="1:28" ht="13.8">
      <c r="A117" s="21" t="s">
        <v>1940</v>
      </c>
      <c r="B117" s="21" t="s">
        <v>1941</v>
      </c>
      <c r="C117" s="21">
        <v>21</v>
      </c>
      <c r="D117" s="21">
        <v>30683033</v>
      </c>
      <c r="E117" s="21" t="s">
        <v>25</v>
      </c>
      <c r="F117" s="21" t="s">
        <v>23</v>
      </c>
      <c r="G117" s="558">
        <v>0.5333</v>
      </c>
      <c r="H117" s="559">
        <v>2.7099999999999999E-2</v>
      </c>
      <c r="I117" s="559">
        <v>4.7000000000000002E-3</v>
      </c>
      <c r="J117" s="190">
        <v>6.588E-9</v>
      </c>
      <c r="K117" s="560">
        <v>96562</v>
      </c>
      <c r="L117" s="581">
        <v>0.71519999999999995</v>
      </c>
      <c r="M117" s="582">
        <v>1.9400000000000001E-2</v>
      </c>
      <c r="N117" s="582">
        <v>1.41E-2</v>
      </c>
      <c r="O117" s="583">
        <v>0.1694</v>
      </c>
      <c r="P117" s="584">
        <v>12652</v>
      </c>
      <c r="Q117" s="581">
        <v>0.78469999999999995</v>
      </c>
      <c r="R117" s="582">
        <v>1.8200000000000001E-2</v>
      </c>
      <c r="S117" s="582">
        <v>1.9300000000000001E-2</v>
      </c>
      <c r="T117" s="583">
        <v>0.3448</v>
      </c>
      <c r="U117" s="584">
        <v>8351</v>
      </c>
      <c r="V117" s="581">
        <v>0.56420000000000003</v>
      </c>
      <c r="W117" s="582">
        <v>2.5999999999999999E-2</v>
      </c>
      <c r="X117" s="582">
        <v>4.3E-3</v>
      </c>
      <c r="Y117" s="583">
        <v>1.5590000000000001E-9</v>
      </c>
      <c r="Z117" s="594">
        <v>118780</v>
      </c>
      <c r="AA117" s="593">
        <v>0</v>
      </c>
      <c r="AB117" s="586">
        <v>0.92520000000000002</v>
      </c>
    </row>
    <row r="118" spans="1:28" ht="13.8">
      <c r="A118" s="21" t="s">
        <v>1993</v>
      </c>
      <c r="B118" s="21" t="s">
        <v>1994</v>
      </c>
      <c r="C118" s="21">
        <v>22</v>
      </c>
      <c r="D118" s="21">
        <v>24169196</v>
      </c>
      <c r="E118" s="21" t="s">
        <v>23</v>
      </c>
      <c r="F118" s="21" t="s">
        <v>40</v>
      </c>
      <c r="G118" s="558">
        <v>0.81230000000000002</v>
      </c>
      <c r="H118" s="559">
        <v>-3.7199999999999997E-2</v>
      </c>
      <c r="I118" s="559">
        <v>6.0000000000000001E-3</v>
      </c>
      <c r="J118" s="190">
        <v>5.3209999999999995E-10</v>
      </c>
      <c r="K118" s="560">
        <v>96562</v>
      </c>
      <c r="L118" s="581">
        <v>0.75429999999999997</v>
      </c>
      <c r="M118" s="582">
        <v>-1.8100000000000002E-2</v>
      </c>
      <c r="N118" s="582">
        <v>1.43E-2</v>
      </c>
      <c r="O118" s="583">
        <v>0.20669999999999999</v>
      </c>
      <c r="P118" s="584">
        <v>12652</v>
      </c>
      <c r="Q118" s="581">
        <v>0.59630000000000005</v>
      </c>
      <c r="R118" s="582">
        <v>-5.1200000000000002E-2</v>
      </c>
      <c r="S118" s="582">
        <v>1.6E-2</v>
      </c>
      <c r="T118" s="583">
        <v>1.333E-3</v>
      </c>
      <c r="U118" s="584">
        <v>8351</v>
      </c>
      <c r="V118" s="581">
        <v>0.77880000000000005</v>
      </c>
      <c r="W118" s="582">
        <v>-3.5000000000000003E-2</v>
      </c>
      <c r="X118" s="582">
        <v>5.1999999999999998E-3</v>
      </c>
      <c r="Y118" s="583">
        <v>1.4149999999999999E-11</v>
      </c>
      <c r="Z118" s="594">
        <v>118780</v>
      </c>
      <c r="AA118" s="593">
        <v>47</v>
      </c>
      <c r="AB118" s="586">
        <v>0.12909999999999999</v>
      </c>
    </row>
    <row r="119" spans="1:28" ht="13.8">
      <c r="A119" s="21" t="s">
        <v>1995</v>
      </c>
      <c r="B119" s="21" t="s">
        <v>1996</v>
      </c>
      <c r="C119" s="21">
        <v>22</v>
      </c>
      <c r="D119" s="21">
        <v>26160105</v>
      </c>
      <c r="E119" s="21" t="s">
        <v>23</v>
      </c>
      <c r="F119" s="21" t="s">
        <v>40</v>
      </c>
      <c r="G119" s="558">
        <v>0.44409999999999999</v>
      </c>
      <c r="H119" s="559">
        <v>2.9499999999999998E-2</v>
      </c>
      <c r="I119" s="559">
        <v>4.7000000000000002E-3</v>
      </c>
      <c r="J119" s="190">
        <v>2.6870000000000001E-10</v>
      </c>
      <c r="K119" s="560">
        <v>96562</v>
      </c>
      <c r="L119" s="581">
        <v>0.65229999999999999</v>
      </c>
      <c r="M119" s="582">
        <v>1.6E-2</v>
      </c>
      <c r="N119" s="582">
        <v>1.34E-2</v>
      </c>
      <c r="O119" s="583">
        <v>0.23330000000000001</v>
      </c>
      <c r="P119" s="584">
        <v>12652</v>
      </c>
      <c r="Q119" s="581">
        <v>0.83130000000000004</v>
      </c>
      <c r="R119" s="582">
        <v>2.4199999999999999E-2</v>
      </c>
      <c r="S119" s="582">
        <v>2.1600000000000001E-2</v>
      </c>
      <c r="T119" s="583">
        <v>0.2636</v>
      </c>
      <c r="U119" s="584">
        <v>8351</v>
      </c>
      <c r="V119" s="581">
        <v>0.48280000000000001</v>
      </c>
      <c r="W119" s="582">
        <v>2.75E-2</v>
      </c>
      <c r="X119" s="582">
        <v>4.3E-3</v>
      </c>
      <c r="Y119" s="583">
        <v>1.8940000000000001E-10</v>
      </c>
      <c r="Z119" s="594">
        <v>118780</v>
      </c>
      <c r="AA119" s="593">
        <v>0</v>
      </c>
      <c r="AB119" s="586">
        <v>0.49559999999999998</v>
      </c>
    </row>
    <row r="120" spans="1:28" ht="13.8">
      <c r="A120" s="19" t="s">
        <v>1944</v>
      </c>
      <c r="B120" s="19" t="s">
        <v>1945</v>
      </c>
      <c r="C120" s="19">
        <v>22</v>
      </c>
      <c r="D120" s="19">
        <v>27910759</v>
      </c>
      <c r="E120" s="19" t="s">
        <v>25</v>
      </c>
      <c r="F120" s="19" t="s">
        <v>40</v>
      </c>
      <c r="G120" s="564">
        <v>0.1492</v>
      </c>
      <c r="H120" s="565">
        <v>4.7800000000000002E-2</v>
      </c>
      <c r="I120" s="565">
        <v>6.4999999999999997E-3</v>
      </c>
      <c r="J120" s="197">
        <v>2.3999999999999999E-13</v>
      </c>
      <c r="K120" s="566">
        <v>96562</v>
      </c>
      <c r="L120" s="589">
        <v>0.26850000000000002</v>
      </c>
      <c r="M120" s="590">
        <v>5.67E-2</v>
      </c>
      <c r="N120" s="590">
        <v>1.41E-2</v>
      </c>
      <c r="O120" s="591">
        <v>5.6830000000000003E-5</v>
      </c>
      <c r="P120" s="592">
        <v>12652</v>
      </c>
      <c r="Q120" s="589">
        <v>0.23449999999999999</v>
      </c>
      <c r="R120" s="590">
        <v>4.1000000000000002E-2</v>
      </c>
      <c r="S120" s="590">
        <v>1.83E-2</v>
      </c>
      <c r="T120" s="591">
        <v>2.5360000000000001E-2</v>
      </c>
      <c r="U120" s="592">
        <v>8351</v>
      </c>
      <c r="V120" s="581">
        <v>0.17610000000000001</v>
      </c>
      <c r="W120" s="582">
        <v>4.7800000000000002E-2</v>
      </c>
      <c r="X120" s="582">
        <v>5.5999999999999999E-3</v>
      </c>
      <c r="Y120" s="583">
        <v>1.534E-17</v>
      </c>
      <c r="Z120" s="594">
        <v>118780</v>
      </c>
      <c r="AA120" s="593">
        <v>0</v>
      </c>
      <c r="AB120" s="586">
        <v>0.4617</v>
      </c>
    </row>
    <row r="121" spans="1:28" ht="13.8">
      <c r="J121" s="190"/>
      <c r="K121" s="543"/>
      <c r="L121" s="593"/>
      <c r="M121" s="593"/>
      <c r="N121" s="593"/>
      <c r="O121" s="583"/>
      <c r="P121" s="594"/>
      <c r="Q121" s="593"/>
      <c r="R121" s="593"/>
      <c r="S121" s="593"/>
      <c r="T121" s="583"/>
      <c r="U121" s="594"/>
      <c r="V121" s="595"/>
      <c r="W121" s="595"/>
      <c r="X121" s="595"/>
      <c r="Y121" s="596"/>
      <c r="Z121" s="597"/>
      <c r="AA121" s="595"/>
      <c r="AB121" s="598"/>
    </row>
    <row r="122" spans="1:28" ht="13.8">
      <c r="A122" s="727" t="s">
        <v>5192</v>
      </c>
      <c r="B122" s="728"/>
      <c r="C122" s="728"/>
      <c r="D122" s="728"/>
      <c r="E122" s="728"/>
      <c r="F122" s="728"/>
      <c r="G122" s="728"/>
      <c r="H122" s="728"/>
      <c r="I122" s="728"/>
      <c r="J122" s="728"/>
      <c r="K122" s="729"/>
      <c r="L122" s="726" t="s">
        <v>31</v>
      </c>
      <c r="M122" s="726"/>
      <c r="N122" s="726"/>
      <c r="O122" s="726"/>
      <c r="P122" s="732"/>
      <c r="Q122" s="726" t="s">
        <v>1525</v>
      </c>
      <c r="R122" s="726"/>
      <c r="S122" s="726"/>
      <c r="T122" s="726"/>
      <c r="U122" s="726"/>
      <c r="V122" s="733" t="s">
        <v>1</v>
      </c>
      <c r="W122" s="726"/>
      <c r="X122" s="726"/>
      <c r="Y122" s="726"/>
      <c r="Z122" s="726"/>
      <c r="AA122" s="726"/>
      <c r="AB122" s="726"/>
    </row>
    <row r="123" spans="1:28" ht="15.6">
      <c r="A123" s="112" t="s">
        <v>5060</v>
      </c>
      <c r="B123" s="105" t="s">
        <v>21</v>
      </c>
      <c r="C123" s="113" t="s">
        <v>34</v>
      </c>
      <c r="D123" s="113" t="s">
        <v>33</v>
      </c>
      <c r="E123" s="113" t="s">
        <v>31</v>
      </c>
      <c r="F123" s="113" t="s">
        <v>38</v>
      </c>
      <c r="G123" s="554" t="s">
        <v>32</v>
      </c>
      <c r="H123" s="554" t="s">
        <v>35</v>
      </c>
      <c r="I123" s="554" t="s">
        <v>22</v>
      </c>
      <c r="J123" s="540" t="s">
        <v>1775</v>
      </c>
      <c r="K123" s="540" t="s">
        <v>39</v>
      </c>
      <c r="L123" s="540" t="s">
        <v>32</v>
      </c>
      <c r="M123" s="540" t="s">
        <v>35</v>
      </c>
      <c r="N123" s="540" t="s">
        <v>22</v>
      </c>
      <c r="O123" s="540" t="s">
        <v>1775</v>
      </c>
      <c r="P123" s="567" t="s">
        <v>39</v>
      </c>
      <c r="Q123" s="540" t="s">
        <v>32</v>
      </c>
      <c r="R123" s="540" t="s">
        <v>35</v>
      </c>
      <c r="S123" s="540" t="s">
        <v>22</v>
      </c>
      <c r="T123" s="540" t="s">
        <v>1775</v>
      </c>
      <c r="U123" s="540" t="s">
        <v>39</v>
      </c>
      <c r="V123" s="544" t="s">
        <v>32</v>
      </c>
      <c r="W123" s="540" t="s">
        <v>35</v>
      </c>
      <c r="X123" s="540" t="s">
        <v>22</v>
      </c>
      <c r="Y123" s="540" t="s">
        <v>1775</v>
      </c>
      <c r="Z123" s="540" t="s">
        <v>39</v>
      </c>
      <c r="AA123" s="540" t="s">
        <v>5189</v>
      </c>
      <c r="AB123" s="540" t="s">
        <v>1775</v>
      </c>
    </row>
    <row r="124" spans="1:28" ht="13.8">
      <c r="A124" s="114" t="s">
        <v>1998</v>
      </c>
      <c r="B124" s="20" t="s">
        <v>4899</v>
      </c>
      <c r="C124" s="20">
        <v>9</v>
      </c>
      <c r="D124" s="20">
        <v>136846796</v>
      </c>
      <c r="E124" s="20" t="s">
        <v>24</v>
      </c>
      <c r="F124" s="20" t="s">
        <v>23</v>
      </c>
      <c r="G124" s="556">
        <v>0.98870000000000002</v>
      </c>
      <c r="H124" s="556">
        <v>-0.37019999999999997</v>
      </c>
      <c r="I124" s="556">
        <v>6.5799999999999997E-2</v>
      </c>
      <c r="J124" s="193">
        <v>1.803E-8</v>
      </c>
      <c r="K124" s="568">
        <v>11108</v>
      </c>
      <c r="L124" s="579" t="s">
        <v>1740</v>
      </c>
      <c r="M124" s="599" t="s">
        <v>1740</v>
      </c>
      <c r="N124" s="599" t="s">
        <v>1740</v>
      </c>
      <c r="O124" s="599" t="s">
        <v>1740</v>
      </c>
      <c r="P124" s="599" t="s">
        <v>1740</v>
      </c>
      <c r="Q124" s="600">
        <v>0.92330000000000001</v>
      </c>
      <c r="R124" s="601">
        <v>2.7000000000000001E-3</v>
      </c>
      <c r="S124" s="601">
        <v>3.4299999999999997E-2</v>
      </c>
      <c r="T124" s="602">
        <v>0.93820000000000003</v>
      </c>
      <c r="U124" s="603">
        <v>8351</v>
      </c>
      <c r="V124" s="601">
        <v>0.93730000000000002</v>
      </c>
      <c r="W124" s="601">
        <v>-7.6999999999999999E-2</v>
      </c>
      <c r="X124" s="601">
        <v>3.04E-2</v>
      </c>
      <c r="Y124" s="602">
        <v>1.1270000000000001E-2</v>
      </c>
      <c r="Z124" s="604">
        <v>19459</v>
      </c>
      <c r="AA124" s="569">
        <v>96</v>
      </c>
      <c r="AB124" s="570">
        <v>5.0240000000000005E-7</v>
      </c>
    </row>
    <row r="125" spans="1:28" ht="13.8">
      <c r="A125" s="175" t="s">
        <v>1999</v>
      </c>
      <c r="B125" s="154" t="s">
        <v>2000</v>
      </c>
      <c r="C125" s="154">
        <v>12</v>
      </c>
      <c r="D125" s="154">
        <v>115346424</v>
      </c>
      <c r="E125" s="154" t="s">
        <v>24</v>
      </c>
      <c r="F125" s="154" t="s">
        <v>23</v>
      </c>
      <c r="G125" s="571">
        <v>0.60729999999999995</v>
      </c>
      <c r="H125" s="571">
        <v>-9.01E-2</v>
      </c>
      <c r="I125" s="571">
        <v>1.29E-2</v>
      </c>
      <c r="J125" s="572">
        <v>2.9259999999999999E-12</v>
      </c>
      <c r="K125" s="573">
        <v>12652</v>
      </c>
      <c r="L125" s="589">
        <v>0.70899999999999996</v>
      </c>
      <c r="M125" s="590">
        <v>-0.1061</v>
      </c>
      <c r="N125" s="590">
        <v>5.1000000000000004E-3</v>
      </c>
      <c r="O125" s="591">
        <v>1.9099999999999998E-95</v>
      </c>
      <c r="P125" s="605">
        <v>96562</v>
      </c>
      <c r="Q125" s="589">
        <v>0.75490000000000002</v>
      </c>
      <c r="R125" s="590">
        <v>-4.1399999999999999E-2</v>
      </c>
      <c r="S125" s="590">
        <v>1.8800000000000001E-2</v>
      </c>
      <c r="T125" s="591">
        <v>2.7689999999999999E-2</v>
      </c>
      <c r="U125" s="592">
        <v>8351</v>
      </c>
      <c r="V125" s="590">
        <v>0.69730000000000003</v>
      </c>
      <c r="W125" s="590">
        <v>-0.1002</v>
      </c>
      <c r="X125" s="590">
        <v>4.5999999999999999E-3</v>
      </c>
      <c r="Y125" s="591">
        <v>1.33E-105</v>
      </c>
      <c r="Z125" s="606">
        <v>118780</v>
      </c>
      <c r="AA125" s="574">
        <v>74.400000000000006</v>
      </c>
      <c r="AB125" s="575">
        <v>8.352E-3</v>
      </c>
    </row>
    <row r="126" spans="1:28">
      <c r="J126" s="190"/>
    </row>
    <row r="127" spans="1:28" ht="13.8">
      <c r="A127" s="727" t="s">
        <v>5190</v>
      </c>
      <c r="B127" s="728"/>
      <c r="C127" s="728"/>
      <c r="D127" s="728"/>
      <c r="E127" s="728"/>
      <c r="F127" s="728"/>
      <c r="G127" s="728"/>
      <c r="H127" s="728"/>
      <c r="I127" s="728"/>
      <c r="J127" s="728"/>
      <c r="K127" s="729"/>
      <c r="L127" s="726" t="s">
        <v>31</v>
      </c>
      <c r="M127" s="726"/>
      <c r="N127" s="726"/>
      <c r="O127" s="726"/>
      <c r="P127" s="726"/>
      <c r="Q127" s="726" t="s">
        <v>4895</v>
      </c>
      <c r="R127" s="726"/>
      <c r="S127" s="726"/>
      <c r="T127" s="726"/>
      <c r="U127" s="726"/>
      <c r="V127" s="731" t="s">
        <v>1</v>
      </c>
      <c r="W127" s="731"/>
      <c r="X127" s="731"/>
      <c r="Y127" s="731"/>
      <c r="Z127" s="731"/>
      <c r="AA127" s="731"/>
      <c r="AB127" s="731"/>
    </row>
    <row r="128" spans="1:28" ht="15.6">
      <c r="A128" s="105" t="s">
        <v>5060</v>
      </c>
      <c r="B128" s="105" t="s">
        <v>21</v>
      </c>
      <c r="C128" s="105" t="s">
        <v>34</v>
      </c>
      <c r="D128" s="105" t="s">
        <v>33</v>
      </c>
      <c r="E128" s="105" t="s">
        <v>31</v>
      </c>
      <c r="F128" s="105" t="s">
        <v>38</v>
      </c>
      <c r="G128" s="546" t="s">
        <v>32</v>
      </c>
      <c r="H128" s="546" t="s">
        <v>35</v>
      </c>
      <c r="I128" s="546" t="s">
        <v>22</v>
      </c>
      <c r="J128" s="192" t="s">
        <v>1775</v>
      </c>
      <c r="K128" s="192" t="s">
        <v>39</v>
      </c>
      <c r="L128" s="192" t="s">
        <v>32</v>
      </c>
      <c r="M128" s="192" t="s">
        <v>35</v>
      </c>
      <c r="N128" s="192" t="s">
        <v>22</v>
      </c>
      <c r="O128" s="192" t="s">
        <v>1775</v>
      </c>
      <c r="P128" s="192" t="s">
        <v>39</v>
      </c>
      <c r="Q128" s="192" t="s">
        <v>32</v>
      </c>
      <c r="R128" s="192" t="s">
        <v>35</v>
      </c>
      <c r="S128" s="192" t="s">
        <v>22</v>
      </c>
      <c r="T128" s="192" t="s">
        <v>1775</v>
      </c>
      <c r="U128" s="192" t="s">
        <v>39</v>
      </c>
      <c r="V128" s="540" t="s">
        <v>32</v>
      </c>
      <c r="W128" s="540" t="s">
        <v>35</v>
      </c>
      <c r="X128" s="540" t="s">
        <v>22</v>
      </c>
      <c r="Y128" s="540" t="s">
        <v>1775</v>
      </c>
      <c r="Z128" s="540" t="s">
        <v>39</v>
      </c>
      <c r="AA128" s="540" t="s">
        <v>5189</v>
      </c>
      <c r="AB128" s="540" t="s">
        <v>1775</v>
      </c>
    </row>
    <row r="129" spans="1:28" ht="13.8">
      <c r="A129" s="24" t="s">
        <v>1997</v>
      </c>
      <c r="B129" s="19" t="s">
        <v>4898</v>
      </c>
      <c r="C129" s="19">
        <v>8</v>
      </c>
      <c r="D129" s="19">
        <v>138630110</v>
      </c>
      <c r="E129" s="19" t="s">
        <v>24</v>
      </c>
      <c r="F129" s="19" t="s">
        <v>23</v>
      </c>
      <c r="G129" s="565">
        <v>0.81010000000000004</v>
      </c>
      <c r="H129" s="565">
        <v>0.11890000000000001</v>
      </c>
      <c r="I129" s="565">
        <v>2.1499999999999998E-2</v>
      </c>
      <c r="J129" s="197">
        <v>3.3279999999999998E-8</v>
      </c>
      <c r="K129" s="576">
        <v>8351</v>
      </c>
      <c r="L129" s="589">
        <v>0.91190000000000004</v>
      </c>
      <c r="M129" s="590">
        <v>-2.0999999999999999E-3</v>
      </c>
      <c r="N129" s="590">
        <v>8.6E-3</v>
      </c>
      <c r="O129" s="591">
        <v>0.8095</v>
      </c>
      <c r="P129" s="592">
        <v>96562</v>
      </c>
      <c r="Q129" s="589">
        <v>0.78569999999999995</v>
      </c>
      <c r="R129" s="590">
        <v>-4.0000000000000002E-4</v>
      </c>
      <c r="S129" s="590">
        <v>1.5800000000000002E-2</v>
      </c>
      <c r="T129" s="591">
        <v>0.97889999999999999</v>
      </c>
      <c r="U129" s="606">
        <v>12652</v>
      </c>
      <c r="V129" s="607">
        <v>0.86970000000000003</v>
      </c>
      <c r="W129" s="608">
        <v>1.14E-2</v>
      </c>
      <c r="X129" s="608">
        <v>7.0000000000000001E-3</v>
      </c>
      <c r="Y129" s="596">
        <v>0.1056</v>
      </c>
      <c r="Z129" s="597">
        <v>118780</v>
      </c>
      <c r="AA129" s="577">
        <v>89.3</v>
      </c>
      <c r="AB129" s="578">
        <v>3.5829999999999998E-6</v>
      </c>
    </row>
  </sheetData>
  <mergeCells count="18">
    <mergeCell ref="V68:AB68"/>
    <mergeCell ref="A68:K68"/>
    <mergeCell ref="V127:AB127"/>
    <mergeCell ref="A127:K127"/>
    <mergeCell ref="Q127:U127"/>
    <mergeCell ref="L127:P127"/>
    <mergeCell ref="L122:P122"/>
    <mergeCell ref="Q122:U122"/>
    <mergeCell ref="V122:AB122"/>
    <mergeCell ref="A122:K122"/>
    <mergeCell ref="L68:P68"/>
    <mergeCell ref="Q68:U68"/>
    <mergeCell ref="A1:K1"/>
    <mergeCell ref="N4:R4"/>
    <mergeCell ref="X4:AB4"/>
    <mergeCell ref="S4:W4"/>
    <mergeCell ref="A4:M4"/>
    <mergeCell ref="A2:Q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DBFE6-7227-44D4-B826-53C8A82E460B}">
  <dimension ref="A1:P30"/>
  <sheetViews>
    <sheetView workbookViewId="0"/>
  </sheetViews>
  <sheetFormatPr defaultColWidth="8.77734375" defaultRowHeight="13.2"/>
  <cols>
    <col min="1" max="1" width="13.5546875" style="21" customWidth="1"/>
    <col min="2" max="2" width="16.5546875" style="21" bestFit="1" customWidth="1"/>
    <col min="3" max="3" width="3.77734375" style="21" bestFit="1" customWidth="1"/>
    <col min="4" max="4" width="10" style="21" bestFit="1" customWidth="1"/>
    <col min="5" max="5" width="3.33203125" style="21" bestFit="1" customWidth="1"/>
    <col min="6" max="6" width="3.5546875" style="21" bestFit="1" customWidth="1"/>
    <col min="7" max="7" width="7" style="21" bestFit="1" customWidth="1"/>
    <col min="8" max="8" width="7.6640625" style="21" bestFit="1" customWidth="1"/>
    <col min="9" max="9" width="7" style="21" bestFit="1" customWidth="1"/>
    <col min="10" max="10" width="8.33203125" style="21" bestFit="1" customWidth="1"/>
    <col min="11" max="11" width="10" style="21" bestFit="1" customWidth="1"/>
    <col min="12" max="12" width="21.88671875" style="331" bestFit="1" customWidth="1"/>
    <col min="13" max="13" width="26.5546875" style="21" bestFit="1" customWidth="1"/>
    <col min="14" max="14" width="26.88671875" style="21" bestFit="1" customWidth="1"/>
    <col min="15" max="15" width="26.88671875" style="374" bestFit="1" customWidth="1"/>
    <col min="16" max="16384" width="8.77734375" style="21"/>
  </cols>
  <sheetData>
    <row r="1" spans="1:16" ht="13.8">
      <c r="A1" s="25" t="s">
        <v>5337</v>
      </c>
    </row>
    <row r="2" spans="1:16" ht="42.6" customHeight="1">
      <c r="A2" s="734" t="s">
        <v>4974</v>
      </c>
      <c r="B2" s="734"/>
      <c r="C2" s="734"/>
      <c r="D2" s="734"/>
      <c r="E2" s="734"/>
      <c r="F2" s="734"/>
      <c r="G2" s="734"/>
      <c r="H2" s="734"/>
      <c r="I2" s="734"/>
      <c r="J2" s="734"/>
      <c r="K2" s="734"/>
      <c r="L2" s="734"/>
      <c r="M2" s="734"/>
      <c r="N2" s="734"/>
    </row>
    <row r="3" spans="1:16" ht="11.55" customHeight="1">
      <c r="A3" s="110"/>
      <c r="B3" s="111"/>
      <c r="C3" s="111"/>
      <c r="D3" s="111"/>
      <c r="E3" s="111"/>
      <c r="F3" s="111"/>
      <c r="G3" s="111"/>
      <c r="H3" s="111"/>
      <c r="I3" s="111"/>
      <c r="J3" s="111"/>
      <c r="K3" s="111"/>
      <c r="L3" s="367"/>
      <c r="M3" s="111"/>
      <c r="N3" s="111"/>
    </row>
    <row r="4" spans="1:16">
      <c r="A4" s="105" t="s">
        <v>1</v>
      </c>
    </row>
    <row r="5" spans="1:16">
      <c r="A5" s="112" t="s">
        <v>5060</v>
      </c>
      <c r="B5" s="113" t="s">
        <v>21</v>
      </c>
      <c r="C5" s="105" t="s">
        <v>34</v>
      </c>
      <c r="D5" s="105" t="s">
        <v>33</v>
      </c>
      <c r="E5" s="105" t="s">
        <v>31</v>
      </c>
      <c r="F5" s="105" t="s">
        <v>38</v>
      </c>
      <c r="G5" s="105" t="s">
        <v>32</v>
      </c>
      <c r="H5" s="105" t="s">
        <v>35</v>
      </c>
      <c r="I5" s="105" t="s">
        <v>22</v>
      </c>
      <c r="J5" s="105" t="s">
        <v>1775</v>
      </c>
      <c r="K5" s="370" t="s">
        <v>39</v>
      </c>
      <c r="L5" s="105" t="s">
        <v>2288</v>
      </c>
      <c r="M5" s="192" t="s">
        <v>2289</v>
      </c>
      <c r="N5" s="375" t="s">
        <v>2290</v>
      </c>
    </row>
    <row r="6" spans="1:16">
      <c r="A6" s="176" t="s">
        <v>3</v>
      </c>
      <c r="B6" s="161" t="s">
        <v>4</v>
      </c>
      <c r="C6" s="161">
        <v>1</v>
      </c>
      <c r="D6" s="161">
        <v>61886046</v>
      </c>
      <c r="E6" s="161" t="s">
        <v>25</v>
      </c>
      <c r="F6" s="161" t="s">
        <v>40</v>
      </c>
      <c r="G6" s="161">
        <v>0.50939999999999996</v>
      </c>
      <c r="H6" s="161">
        <v>2.0500000000000001E-2</v>
      </c>
      <c r="I6" s="161">
        <v>3.7000000000000002E-3</v>
      </c>
      <c r="J6" s="171">
        <v>2.0739999999999999E-8</v>
      </c>
      <c r="K6" s="371">
        <v>159715</v>
      </c>
      <c r="L6" s="437">
        <v>3.3719999999999998E-7</v>
      </c>
      <c r="M6" s="438" t="s">
        <v>1569</v>
      </c>
      <c r="N6" s="439">
        <v>134567</v>
      </c>
      <c r="O6" s="374">
        <v>61886599</v>
      </c>
      <c r="P6" s="21">
        <f>ABS(D6-O6)</f>
        <v>553</v>
      </c>
    </row>
    <row r="7" spans="1:16">
      <c r="A7" s="18" t="s">
        <v>2001</v>
      </c>
      <c r="B7" s="21" t="s">
        <v>2002</v>
      </c>
      <c r="C7" s="21">
        <v>2</v>
      </c>
      <c r="D7" s="21">
        <v>42143126</v>
      </c>
      <c r="E7" s="21" t="s">
        <v>24</v>
      </c>
      <c r="F7" s="21" t="s">
        <v>23</v>
      </c>
      <c r="G7" s="21">
        <v>0.68779999999999997</v>
      </c>
      <c r="H7" s="21">
        <v>2.5600000000000001E-2</v>
      </c>
      <c r="I7" s="21">
        <v>4.0000000000000001E-3</v>
      </c>
      <c r="J7" s="106">
        <v>1.1290000000000001E-10</v>
      </c>
      <c r="K7" s="331">
        <v>159715</v>
      </c>
      <c r="L7" s="116">
        <v>1.3919999999999999E-9</v>
      </c>
      <c r="M7" s="190" t="s">
        <v>2022</v>
      </c>
      <c r="N7" s="376">
        <v>134567</v>
      </c>
      <c r="O7" s="374">
        <v>42147839</v>
      </c>
      <c r="P7" s="21">
        <f t="shared" ref="P7:P16" si="0">ABS(D7-O7)</f>
        <v>4713</v>
      </c>
    </row>
    <row r="8" spans="1:16">
      <c r="A8" s="18" t="s">
        <v>26</v>
      </c>
      <c r="B8" s="21" t="s">
        <v>27</v>
      </c>
      <c r="C8" s="21">
        <v>3</v>
      </c>
      <c r="D8" s="21">
        <v>38659952</v>
      </c>
      <c r="E8" s="21" t="s">
        <v>24</v>
      </c>
      <c r="F8" s="21" t="s">
        <v>23</v>
      </c>
      <c r="G8" s="21">
        <v>0.32669999999999999</v>
      </c>
      <c r="H8" s="21">
        <v>2.9700000000000001E-2</v>
      </c>
      <c r="I8" s="21">
        <v>4.0000000000000001E-3</v>
      </c>
      <c r="J8" s="106">
        <v>1.8430000000000001E-13</v>
      </c>
      <c r="K8" s="331">
        <v>159715</v>
      </c>
      <c r="L8" s="116">
        <v>1.438E-13</v>
      </c>
      <c r="M8" s="190" t="s">
        <v>2022</v>
      </c>
      <c r="N8" s="376">
        <v>134567</v>
      </c>
      <c r="O8" s="374">
        <v>38659952</v>
      </c>
      <c r="P8" s="21">
        <f t="shared" si="0"/>
        <v>0</v>
      </c>
    </row>
    <row r="9" spans="1:16">
      <c r="A9" s="18" t="s">
        <v>6</v>
      </c>
      <c r="B9" s="21" t="s">
        <v>7</v>
      </c>
      <c r="C9" s="21">
        <v>6</v>
      </c>
      <c r="D9" s="21">
        <v>36647289</v>
      </c>
      <c r="E9" s="21" t="s">
        <v>25</v>
      </c>
      <c r="F9" s="21" t="s">
        <v>40</v>
      </c>
      <c r="G9" s="21">
        <v>0.19989999999999999</v>
      </c>
      <c r="H9" s="21">
        <v>0.04</v>
      </c>
      <c r="I9" s="21">
        <v>4.5999999999999999E-3</v>
      </c>
      <c r="J9" s="106">
        <v>2.784E-18</v>
      </c>
      <c r="K9" s="331">
        <v>159715</v>
      </c>
      <c r="L9" s="116">
        <v>3.9989999999999998E-17</v>
      </c>
      <c r="M9" s="190" t="s">
        <v>2022</v>
      </c>
      <c r="N9" s="376">
        <v>134567</v>
      </c>
      <c r="O9" s="374">
        <v>36645988</v>
      </c>
      <c r="P9" s="21">
        <f t="shared" si="0"/>
        <v>1301</v>
      </c>
    </row>
    <row r="10" spans="1:16">
      <c r="A10" s="18" t="s">
        <v>1762</v>
      </c>
      <c r="B10" s="21" t="s">
        <v>2003</v>
      </c>
      <c r="C10" s="21">
        <v>6</v>
      </c>
      <c r="D10" s="21">
        <v>118655020</v>
      </c>
      <c r="E10" s="21" t="s">
        <v>24</v>
      </c>
      <c r="F10" s="21" t="s">
        <v>23</v>
      </c>
      <c r="G10" s="21">
        <v>0.5403</v>
      </c>
      <c r="H10" s="21">
        <v>2.06E-2</v>
      </c>
      <c r="I10" s="21">
        <v>3.5999999999999999E-3</v>
      </c>
      <c r="J10" s="106">
        <v>1.534E-8</v>
      </c>
      <c r="K10" s="331">
        <v>159715</v>
      </c>
      <c r="L10" s="116">
        <v>4.7679999999999998E-7</v>
      </c>
      <c r="M10" s="190" t="s">
        <v>1569</v>
      </c>
      <c r="N10" s="376">
        <v>134567</v>
      </c>
      <c r="O10" s="374">
        <v>118667522</v>
      </c>
      <c r="P10" s="21">
        <f t="shared" si="0"/>
        <v>12502</v>
      </c>
    </row>
    <row r="11" spans="1:16">
      <c r="A11" s="18" t="s">
        <v>1890</v>
      </c>
      <c r="B11" s="21" t="s">
        <v>1891</v>
      </c>
      <c r="C11" s="21">
        <v>10</v>
      </c>
      <c r="D11" s="21">
        <v>112430578</v>
      </c>
      <c r="E11" s="21" t="s">
        <v>25</v>
      </c>
      <c r="F11" s="21" t="s">
        <v>24</v>
      </c>
      <c r="G11" s="21">
        <v>0.55449999999999999</v>
      </c>
      <c r="H11" s="21">
        <v>-2.5600000000000001E-2</v>
      </c>
      <c r="I11" s="21">
        <v>3.7000000000000002E-3</v>
      </c>
      <c r="J11" s="106">
        <v>6.461E-12</v>
      </c>
      <c r="K11" s="331">
        <v>159715</v>
      </c>
      <c r="L11" s="116">
        <v>2.889E-11</v>
      </c>
      <c r="M11" s="190" t="s">
        <v>2022</v>
      </c>
      <c r="N11" s="376">
        <v>134567</v>
      </c>
      <c r="O11" s="374">
        <v>112430578</v>
      </c>
      <c r="P11" s="21">
        <f t="shared" si="0"/>
        <v>0</v>
      </c>
    </row>
    <row r="12" spans="1:16">
      <c r="A12" s="22" t="s">
        <v>1899</v>
      </c>
      <c r="B12" s="23" t="s">
        <v>1900</v>
      </c>
      <c r="C12" s="23">
        <v>12</v>
      </c>
      <c r="D12" s="23">
        <v>115381147</v>
      </c>
      <c r="E12" s="23" t="s">
        <v>24</v>
      </c>
      <c r="F12" s="23" t="s">
        <v>23</v>
      </c>
      <c r="G12" s="23">
        <v>0.2787</v>
      </c>
      <c r="H12" s="23">
        <v>5.4600000000000003E-2</v>
      </c>
      <c r="I12" s="23">
        <v>4.1000000000000003E-3</v>
      </c>
      <c r="J12" s="172">
        <v>4.1079999999999998E-41</v>
      </c>
      <c r="K12" s="332">
        <v>159715</v>
      </c>
      <c r="L12" s="116">
        <v>1.5670000000000001E-37</v>
      </c>
      <c r="M12" s="190" t="s">
        <v>2022</v>
      </c>
      <c r="N12" s="376">
        <v>134567</v>
      </c>
      <c r="O12" s="374">
        <v>115381147</v>
      </c>
      <c r="P12" s="21">
        <f t="shared" si="0"/>
        <v>0</v>
      </c>
    </row>
    <row r="13" spans="1:16">
      <c r="A13" s="18" t="s">
        <v>2004</v>
      </c>
      <c r="B13" s="21" t="s">
        <v>2005</v>
      </c>
      <c r="C13" s="21">
        <v>13</v>
      </c>
      <c r="D13" s="21">
        <v>50754215</v>
      </c>
      <c r="E13" s="21" t="s">
        <v>25</v>
      </c>
      <c r="F13" s="21" t="s">
        <v>23</v>
      </c>
      <c r="G13" s="21">
        <v>0.45800000000000002</v>
      </c>
      <c r="H13" s="21">
        <v>2.3599999999999999E-2</v>
      </c>
      <c r="I13" s="21">
        <v>3.5999999999999999E-3</v>
      </c>
      <c r="J13" s="106">
        <v>8.2259999999999996E-11</v>
      </c>
      <c r="K13" s="331">
        <v>159715</v>
      </c>
      <c r="L13" s="116">
        <v>6.9930000000000001E-9</v>
      </c>
      <c r="M13" s="190" t="s">
        <v>2022</v>
      </c>
      <c r="N13" s="376">
        <v>134567</v>
      </c>
      <c r="O13" s="374">
        <v>50822363</v>
      </c>
      <c r="P13" s="21">
        <f t="shared" si="0"/>
        <v>68148</v>
      </c>
    </row>
    <row r="14" spans="1:16">
      <c r="A14" s="18" t="s">
        <v>2006</v>
      </c>
      <c r="B14" s="21" t="s">
        <v>2007</v>
      </c>
      <c r="C14" s="21">
        <v>14</v>
      </c>
      <c r="D14" s="21">
        <v>71748353</v>
      </c>
      <c r="E14" s="21" t="s">
        <v>24</v>
      </c>
      <c r="F14" s="21" t="s">
        <v>23</v>
      </c>
      <c r="G14" s="21">
        <v>0.76749999999999996</v>
      </c>
      <c r="H14" s="21">
        <v>-2.3699999999999999E-2</v>
      </c>
      <c r="I14" s="21">
        <v>4.3E-3</v>
      </c>
      <c r="J14" s="106">
        <v>2.737E-8</v>
      </c>
      <c r="K14" s="331">
        <v>159715</v>
      </c>
      <c r="L14" s="116">
        <v>1.7970000000000001E-8</v>
      </c>
      <c r="M14" s="190" t="s">
        <v>2022</v>
      </c>
      <c r="N14" s="376">
        <v>134567</v>
      </c>
      <c r="O14" s="374">
        <v>71834210</v>
      </c>
      <c r="P14" s="21">
        <f t="shared" si="0"/>
        <v>85857</v>
      </c>
    </row>
    <row r="15" spans="1:16">
      <c r="A15" s="18" t="s">
        <v>2008</v>
      </c>
      <c r="B15" s="21" t="s">
        <v>2009</v>
      </c>
      <c r="C15" s="21">
        <v>17</v>
      </c>
      <c r="D15" s="21">
        <v>43669931</v>
      </c>
      <c r="E15" s="21" t="s">
        <v>24</v>
      </c>
      <c r="F15" s="21" t="s">
        <v>23</v>
      </c>
      <c r="G15" s="21">
        <v>0.75449999999999995</v>
      </c>
      <c r="H15" s="21">
        <v>-3.4000000000000002E-2</v>
      </c>
      <c r="I15" s="21">
        <v>4.7999999999999996E-3</v>
      </c>
      <c r="J15" s="106">
        <v>1.5710000000000001E-12</v>
      </c>
      <c r="K15" s="331">
        <v>137945</v>
      </c>
      <c r="L15" s="116">
        <v>2.7009999999999998E-13</v>
      </c>
      <c r="M15" s="190" t="s">
        <v>2022</v>
      </c>
      <c r="N15" s="376">
        <v>116531</v>
      </c>
      <c r="O15" s="374">
        <v>44293020</v>
      </c>
      <c r="P15" s="21">
        <f t="shared" si="0"/>
        <v>623089</v>
      </c>
    </row>
    <row r="16" spans="1:16">
      <c r="A16" s="24" t="s">
        <v>2010</v>
      </c>
      <c r="B16" s="19" t="s">
        <v>2011</v>
      </c>
      <c r="C16" s="19">
        <v>22</v>
      </c>
      <c r="D16" s="19">
        <v>24176287</v>
      </c>
      <c r="E16" s="19" t="s">
        <v>25</v>
      </c>
      <c r="F16" s="19" t="s">
        <v>40</v>
      </c>
      <c r="G16" s="19">
        <v>0.129</v>
      </c>
      <c r="H16" s="19">
        <v>3.1E-2</v>
      </c>
      <c r="I16" s="19">
        <v>5.4000000000000003E-3</v>
      </c>
      <c r="J16" s="108">
        <v>1.253E-8</v>
      </c>
      <c r="K16" s="333">
        <v>159715</v>
      </c>
      <c r="L16" s="117">
        <v>3.248E-7</v>
      </c>
      <c r="M16" s="197" t="s">
        <v>1569</v>
      </c>
      <c r="N16" s="378">
        <v>134567</v>
      </c>
      <c r="O16" s="374">
        <v>24157537</v>
      </c>
      <c r="P16" s="21">
        <f t="shared" si="0"/>
        <v>18750</v>
      </c>
    </row>
    <row r="17" spans="1:15">
      <c r="A17" s="119" t="s">
        <v>12</v>
      </c>
    </row>
    <row r="18" spans="1:15">
      <c r="A18" s="112" t="s">
        <v>5060</v>
      </c>
      <c r="B18" s="113" t="s">
        <v>21</v>
      </c>
      <c r="C18" s="105" t="s">
        <v>34</v>
      </c>
      <c r="D18" s="105" t="s">
        <v>33</v>
      </c>
      <c r="E18" s="105" t="s">
        <v>31</v>
      </c>
      <c r="F18" s="105" t="s">
        <v>38</v>
      </c>
      <c r="G18" s="105" t="s">
        <v>32</v>
      </c>
      <c r="H18" s="105" t="s">
        <v>35</v>
      </c>
      <c r="I18" s="105" t="s">
        <v>22</v>
      </c>
      <c r="J18" s="105" t="s">
        <v>1775</v>
      </c>
      <c r="K18" s="372" t="s">
        <v>39</v>
      </c>
      <c r="L18" s="105" t="s">
        <v>1776</v>
      </c>
      <c r="M18" s="105" t="s">
        <v>2021</v>
      </c>
      <c r="N18" s="375" t="s">
        <v>1749</v>
      </c>
    </row>
    <row r="19" spans="1:15">
      <c r="A19" s="114" t="s">
        <v>2001</v>
      </c>
      <c r="B19" s="20" t="s">
        <v>2002</v>
      </c>
      <c r="C19" s="20">
        <v>2</v>
      </c>
      <c r="D19" s="20">
        <v>42143126</v>
      </c>
      <c r="E19" s="20" t="s">
        <v>24</v>
      </c>
      <c r="F19" s="20" t="s">
        <v>23</v>
      </c>
      <c r="G19" s="20">
        <v>0.6845</v>
      </c>
      <c r="H19" s="20">
        <v>2.6100000000000002E-2</v>
      </c>
      <c r="I19" s="20">
        <v>4.3E-3</v>
      </c>
      <c r="J19" s="115">
        <v>1.3919999999999999E-9</v>
      </c>
      <c r="K19" s="330">
        <v>134567</v>
      </c>
      <c r="L19" s="116">
        <v>1.1290000000000001E-10</v>
      </c>
      <c r="M19" s="190" t="s">
        <v>2022</v>
      </c>
      <c r="N19" s="376">
        <v>159715</v>
      </c>
    </row>
    <row r="20" spans="1:15" ht="13.8">
      <c r="A20" s="18" t="s">
        <v>2012</v>
      </c>
      <c r="B20" s="21" t="s">
        <v>4900</v>
      </c>
      <c r="C20" s="21">
        <v>2</v>
      </c>
      <c r="D20" s="21">
        <v>179753549</v>
      </c>
      <c r="E20" s="21" t="s">
        <v>25</v>
      </c>
      <c r="F20" s="21" t="s">
        <v>40</v>
      </c>
      <c r="G20" s="21">
        <v>0.80549999999999999</v>
      </c>
      <c r="H20" s="21">
        <v>3.09E-2</v>
      </c>
      <c r="I20" s="21">
        <v>5.0000000000000001E-3</v>
      </c>
      <c r="J20" s="106">
        <v>6.2710000000000004E-10</v>
      </c>
      <c r="K20" s="331">
        <v>134567</v>
      </c>
      <c r="L20" s="116">
        <v>3.0400000000000002E-7</v>
      </c>
      <c r="M20" s="190" t="s">
        <v>1569</v>
      </c>
      <c r="N20" s="376">
        <v>159715</v>
      </c>
    </row>
    <row r="21" spans="1:15">
      <c r="A21" s="18" t="s">
        <v>26</v>
      </c>
      <c r="B21" s="21" t="s">
        <v>27</v>
      </c>
      <c r="C21" s="21">
        <v>3</v>
      </c>
      <c r="D21" s="21">
        <v>38659952</v>
      </c>
      <c r="E21" s="21" t="s">
        <v>24</v>
      </c>
      <c r="F21" s="21" t="s">
        <v>23</v>
      </c>
      <c r="G21" s="21">
        <v>0.33479999999999999</v>
      </c>
      <c r="H21" s="21">
        <v>3.2300000000000002E-2</v>
      </c>
      <c r="I21" s="21">
        <v>4.4000000000000003E-3</v>
      </c>
      <c r="J21" s="106">
        <v>1.438E-13</v>
      </c>
      <c r="K21" s="331">
        <v>134567</v>
      </c>
      <c r="L21" s="116">
        <v>1.8430000000000001E-13</v>
      </c>
      <c r="M21" s="190" t="s">
        <v>2022</v>
      </c>
      <c r="N21" s="376">
        <v>159715</v>
      </c>
    </row>
    <row r="22" spans="1:15">
      <c r="A22" s="18" t="s">
        <v>1870</v>
      </c>
      <c r="B22" s="21" t="s">
        <v>1871</v>
      </c>
      <c r="C22" s="21">
        <v>6</v>
      </c>
      <c r="D22" s="21">
        <v>36645988</v>
      </c>
      <c r="E22" s="21" t="s">
        <v>23</v>
      </c>
      <c r="F22" s="21" t="s">
        <v>40</v>
      </c>
      <c r="G22" s="21">
        <v>0.2029</v>
      </c>
      <c r="H22" s="21">
        <v>4.2700000000000002E-2</v>
      </c>
      <c r="I22" s="21">
        <v>5.0000000000000001E-3</v>
      </c>
      <c r="J22" s="106">
        <v>7.0329999999999995E-18</v>
      </c>
      <c r="K22" s="331">
        <v>134567</v>
      </c>
      <c r="L22" s="116">
        <v>4.6000000000000002E-18</v>
      </c>
      <c r="M22" s="190" t="s">
        <v>2022</v>
      </c>
      <c r="N22" s="376">
        <v>159715</v>
      </c>
    </row>
    <row r="23" spans="1:15">
      <c r="A23" s="18" t="s">
        <v>2013</v>
      </c>
      <c r="B23" s="21" t="s">
        <v>2014</v>
      </c>
      <c r="C23" s="21">
        <v>10</v>
      </c>
      <c r="D23" s="21">
        <v>112429050</v>
      </c>
      <c r="E23" s="21" t="s">
        <v>25</v>
      </c>
      <c r="F23" s="21" t="s">
        <v>40</v>
      </c>
      <c r="G23" s="21">
        <v>0.46060000000000001</v>
      </c>
      <c r="H23" s="21">
        <v>2.6800000000000001E-2</v>
      </c>
      <c r="I23" s="21">
        <v>4.0000000000000001E-3</v>
      </c>
      <c r="J23" s="106">
        <v>2.2450000000000001E-11</v>
      </c>
      <c r="K23" s="331">
        <v>134567</v>
      </c>
      <c r="L23" s="116">
        <v>7.0709999999999994E-11</v>
      </c>
      <c r="M23" s="190" t="s">
        <v>2022</v>
      </c>
      <c r="N23" s="376">
        <v>159715</v>
      </c>
    </row>
    <row r="24" spans="1:15">
      <c r="A24" s="22" t="s">
        <v>1899</v>
      </c>
      <c r="B24" s="23" t="s">
        <v>1900</v>
      </c>
      <c r="C24" s="23">
        <v>12</v>
      </c>
      <c r="D24" s="23">
        <v>115381147</v>
      </c>
      <c r="E24" s="23" t="s">
        <v>24</v>
      </c>
      <c r="F24" s="23" t="s">
        <v>23</v>
      </c>
      <c r="G24" s="23">
        <v>0.26840000000000003</v>
      </c>
      <c r="H24" s="23">
        <v>5.6899999999999999E-2</v>
      </c>
      <c r="I24" s="23">
        <v>4.4000000000000003E-3</v>
      </c>
      <c r="J24" s="172">
        <v>1.5670000000000001E-37</v>
      </c>
      <c r="K24" s="332">
        <v>134567</v>
      </c>
      <c r="L24" s="189">
        <v>4.1079999999999998E-41</v>
      </c>
      <c r="M24" s="191" t="s">
        <v>2022</v>
      </c>
      <c r="N24" s="377">
        <v>159715</v>
      </c>
    </row>
    <row r="25" spans="1:15">
      <c r="A25" s="18" t="s">
        <v>2015</v>
      </c>
      <c r="B25" s="21" t="s">
        <v>2016</v>
      </c>
      <c r="C25" s="21">
        <v>13</v>
      </c>
      <c r="D25" s="21">
        <v>50808877</v>
      </c>
      <c r="E25" s="21" t="s">
        <v>25</v>
      </c>
      <c r="F25" s="21" t="s">
        <v>40</v>
      </c>
      <c r="G25" s="21">
        <v>0.78810000000000002</v>
      </c>
      <c r="H25" s="21">
        <v>-2.8500000000000001E-2</v>
      </c>
      <c r="I25" s="21">
        <v>4.7999999999999996E-3</v>
      </c>
      <c r="J25" s="106">
        <v>3.623E-9</v>
      </c>
      <c r="K25" s="331">
        <v>134567</v>
      </c>
      <c r="L25" s="116">
        <v>3.5589999999999998E-9</v>
      </c>
      <c r="M25" s="190" t="s">
        <v>2022</v>
      </c>
      <c r="N25" s="376">
        <v>159715</v>
      </c>
    </row>
    <row r="26" spans="1:15">
      <c r="A26" s="18" t="s">
        <v>2017</v>
      </c>
      <c r="B26" s="21" t="s">
        <v>2018</v>
      </c>
      <c r="C26" s="21">
        <v>14</v>
      </c>
      <c r="D26" s="21">
        <v>71697556</v>
      </c>
      <c r="E26" s="21" t="s">
        <v>25</v>
      </c>
      <c r="F26" s="21" t="s">
        <v>40</v>
      </c>
      <c r="G26" s="21">
        <v>0.22320000000000001</v>
      </c>
      <c r="H26" s="21">
        <v>2.7699999999999999E-2</v>
      </c>
      <c r="I26" s="21">
        <v>4.7999999999999996E-3</v>
      </c>
      <c r="J26" s="106">
        <v>8.09E-9</v>
      </c>
      <c r="K26" s="331">
        <v>134567</v>
      </c>
      <c r="L26" s="116">
        <v>2.9279999999999997E-7</v>
      </c>
      <c r="M26" s="190" t="s">
        <v>2022</v>
      </c>
      <c r="N26" s="376">
        <v>159715</v>
      </c>
    </row>
    <row r="27" spans="1:15">
      <c r="A27" s="24" t="s">
        <v>2008</v>
      </c>
      <c r="B27" s="19" t="s">
        <v>2009</v>
      </c>
      <c r="C27" s="19">
        <v>17</v>
      </c>
      <c r="D27" s="19">
        <v>43669931</v>
      </c>
      <c r="E27" s="19" t="s">
        <v>24</v>
      </c>
      <c r="F27" s="19" t="s">
        <v>23</v>
      </c>
      <c r="G27" s="19">
        <v>0.77500000000000002</v>
      </c>
      <c r="H27" s="19">
        <v>-3.8899999999999997E-2</v>
      </c>
      <c r="I27" s="19">
        <v>5.3E-3</v>
      </c>
      <c r="J27" s="108">
        <v>2.7009999999999998E-13</v>
      </c>
      <c r="K27" s="333">
        <v>116531</v>
      </c>
      <c r="L27" s="117">
        <v>1.5710000000000001E-12</v>
      </c>
      <c r="M27" s="197" t="s">
        <v>2022</v>
      </c>
      <c r="N27" s="378">
        <v>137945</v>
      </c>
    </row>
    <row r="28" spans="1:15">
      <c r="A28" s="119" t="s">
        <v>13</v>
      </c>
      <c r="B28" s="23"/>
      <c r="C28" s="23"/>
      <c r="D28" s="23"/>
      <c r="E28" s="23"/>
      <c r="F28" s="23"/>
      <c r="G28" s="23"/>
      <c r="H28" s="23"/>
      <c r="I28" s="23"/>
      <c r="J28" s="23"/>
      <c r="K28" s="23"/>
      <c r="L28" s="332"/>
      <c r="M28" s="123"/>
      <c r="N28" s="123"/>
      <c r="O28" s="379"/>
    </row>
    <row r="29" spans="1:15">
      <c r="A29" s="112" t="s">
        <v>5060</v>
      </c>
      <c r="B29" s="113" t="s">
        <v>21</v>
      </c>
      <c r="C29" s="105" t="s">
        <v>34</v>
      </c>
      <c r="D29" s="105" t="s">
        <v>33</v>
      </c>
      <c r="E29" s="105" t="s">
        <v>31</v>
      </c>
      <c r="F29" s="105" t="s">
        <v>38</v>
      </c>
      <c r="G29" s="105" t="s">
        <v>32</v>
      </c>
      <c r="H29" s="105" t="s">
        <v>35</v>
      </c>
      <c r="I29" s="105" t="s">
        <v>22</v>
      </c>
      <c r="J29" s="105" t="s">
        <v>1775</v>
      </c>
      <c r="K29" s="372" t="s">
        <v>39</v>
      </c>
      <c r="L29" s="105" t="s">
        <v>1777</v>
      </c>
      <c r="M29" s="105" t="s">
        <v>2021</v>
      </c>
      <c r="N29" s="375" t="s">
        <v>1749</v>
      </c>
    </row>
    <row r="30" spans="1:15">
      <c r="A30" s="120" t="s">
        <v>2019</v>
      </c>
      <c r="B30" s="121" t="s">
        <v>2020</v>
      </c>
      <c r="C30" s="121">
        <v>12</v>
      </c>
      <c r="D30" s="121">
        <v>119787858</v>
      </c>
      <c r="E30" s="121" t="s">
        <v>25</v>
      </c>
      <c r="F30" s="121" t="s">
        <v>40</v>
      </c>
      <c r="G30" s="121">
        <v>0.10630000000000001</v>
      </c>
      <c r="H30" s="121">
        <v>-0.1333</v>
      </c>
      <c r="I30" s="121">
        <v>2.4E-2</v>
      </c>
      <c r="J30" s="122">
        <v>2.9770000000000001E-8</v>
      </c>
      <c r="K30" s="373">
        <v>10772</v>
      </c>
      <c r="L30" s="24">
        <v>0.1404</v>
      </c>
      <c r="M30" s="17" t="s">
        <v>1569</v>
      </c>
      <c r="N30" s="378">
        <v>159715</v>
      </c>
    </row>
  </sheetData>
  <mergeCells count="1">
    <mergeCell ref="A2:N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32836-FE97-4E2C-A83E-53738D032133}">
  <dimension ref="A1:P20"/>
  <sheetViews>
    <sheetView zoomScale="90" zoomScaleNormal="90" workbookViewId="0"/>
  </sheetViews>
  <sheetFormatPr defaultColWidth="8.77734375" defaultRowHeight="13.2"/>
  <cols>
    <col min="1" max="1" width="17" style="21" customWidth="1"/>
    <col min="2" max="2" width="23.21875" style="21" bestFit="1" customWidth="1"/>
    <col min="3" max="3" width="16.88671875" style="21" bestFit="1" customWidth="1"/>
    <col min="4" max="4" width="3.77734375" style="21" bestFit="1" customWidth="1"/>
    <col min="5" max="5" width="10" style="21" bestFit="1" customWidth="1"/>
    <col min="6" max="6" width="3.33203125" style="21" bestFit="1" customWidth="1"/>
    <col min="7" max="7" width="5.44140625" style="21" bestFit="1" customWidth="1"/>
    <col min="8" max="8" width="7.6640625" style="21" bestFit="1" customWidth="1"/>
    <col min="9" max="9" width="7" style="21" bestFit="1" customWidth="1"/>
    <col min="10" max="10" width="10" style="21" customWidth="1"/>
    <col min="11" max="11" width="9.5546875" style="21" bestFit="1" customWidth="1"/>
    <col min="12" max="12" width="8.6640625" style="21" bestFit="1" customWidth="1"/>
    <col min="13" max="13" width="7.33203125" style="21" bestFit="1" customWidth="1"/>
    <col min="14" max="14" width="8.33203125" style="21" bestFit="1" customWidth="1"/>
    <col min="15" max="16384" width="8.77734375" style="21"/>
  </cols>
  <sheetData>
    <row r="1" spans="1:16" ht="13.8">
      <c r="A1" s="25" t="s">
        <v>5338</v>
      </c>
      <c r="B1" s="23"/>
    </row>
    <row r="2" spans="1:16" ht="66.599999999999994" customHeight="1">
      <c r="A2" s="735" t="s">
        <v>5059</v>
      </c>
      <c r="B2" s="736"/>
      <c r="C2" s="736"/>
      <c r="D2" s="736"/>
      <c r="E2" s="736"/>
      <c r="F2" s="736"/>
      <c r="G2" s="736"/>
      <c r="H2" s="736"/>
      <c r="I2" s="736"/>
      <c r="J2" s="736"/>
      <c r="K2" s="736"/>
      <c r="L2" s="736"/>
      <c r="M2" s="736"/>
      <c r="N2" s="736"/>
      <c r="O2" s="736"/>
      <c r="P2" s="736"/>
    </row>
    <row r="3" spans="1:16" ht="11.55" customHeight="1">
      <c r="A3" s="110"/>
      <c r="B3" s="111"/>
      <c r="C3" s="111"/>
      <c r="D3" s="111"/>
      <c r="E3" s="111"/>
      <c r="F3" s="111"/>
      <c r="G3" s="111"/>
      <c r="H3" s="111"/>
      <c r="I3" s="111"/>
      <c r="J3" s="111"/>
      <c r="K3" s="111"/>
      <c r="L3" s="111"/>
      <c r="M3" s="111"/>
    </row>
    <row r="4" spans="1:16">
      <c r="A4" s="321" t="s">
        <v>4841</v>
      </c>
      <c r="B4" s="111"/>
      <c r="C4" s="111"/>
      <c r="D4" s="111"/>
      <c r="E4" s="111"/>
      <c r="F4" s="111"/>
      <c r="G4" s="111"/>
      <c r="H4" s="111"/>
      <c r="I4" s="111"/>
      <c r="J4" s="111"/>
      <c r="K4" s="111"/>
      <c r="L4" s="111"/>
      <c r="M4" s="111"/>
    </row>
    <row r="5" spans="1:16">
      <c r="A5" s="194" t="s">
        <v>1713</v>
      </c>
      <c r="B5" s="194" t="s">
        <v>28</v>
      </c>
      <c r="C5" s="194" t="s">
        <v>21</v>
      </c>
      <c r="D5" s="194" t="s">
        <v>34</v>
      </c>
      <c r="E5" s="194" t="s">
        <v>33</v>
      </c>
      <c r="F5" s="194" t="s">
        <v>31</v>
      </c>
      <c r="G5" s="194" t="s">
        <v>32</v>
      </c>
      <c r="H5" s="194" t="s">
        <v>35</v>
      </c>
      <c r="I5" s="194" t="s">
        <v>22</v>
      </c>
      <c r="J5" s="194" t="s">
        <v>1779</v>
      </c>
      <c r="K5" s="194" t="s">
        <v>36</v>
      </c>
      <c r="L5" s="194" t="s">
        <v>1782</v>
      </c>
      <c r="M5" s="194" t="s">
        <v>1781</v>
      </c>
      <c r="N5" s="194" t="s">
        <v>1780</v>
      </c>
    </row>
    <row r="6" spans="1:16">
      <c r="A6" s="136" t="s">
        <v>1958</v>
      </c>
      <c r="B6" s="137" t="s">
        <v>29</v>
      </c>
      <c r="C6" s="137" t="s">
        <v>1959</v>
      </c>
      <c r="D6" s="137">
        <v>2</v>
      </c>
      <c r="E6" s="137">
        <v>179660954</v>
      </c>
      <c r="F6" s="137" t="s">
        <v>25</v>
      </c>
      <c r="G6" s="354">
        <v>0.95309999999999995</v>
      </c>
      <c r="H6" s="137">
        <v>-8.3699999999999997E-2</v>
      </c>
      <c r="I6" s="137">
        <v>1.0999999999999999E-2</v>
      </c>
      <c r="J6" s="138">
        <v>2.368E-14</v>
      </c>
      <c r="K6" s="361">
        <v>96562</v>
      </c>
      <c r="L6" s="133" t="s">
        <v>30</v>
      </c>
      <c r="M6" s="133" t="s">
        <v>30</v>
      </c>
      <c r="N6" s="134" t="s">
        <v>30</v>
      </c>
    </row>
    <row r="7" spans="1:16">
      <c r="A7" s="129" t="s">
        <v>2023</v>
      </c>
      <c r="B7" s="130" t="s">
        <v>2024</v>
      </c>
      <c r="C7" s="130" t="s">
        <v>2025</v>
      </c>
      <c r="D7" s="130">
        <v>2</v>
      </c>
      <c r="E7" s="130">
        <v>179759434</v>
      </c>
      <c r="F7" s="130" t="s">
        <v>25</v>
      </c>
      <c r="G7" s="353">
        <v>0.48880000000000001</v>
      </c>
      <c r="H7" s="130">
        <v>2.7400000000000001E-2</v>
      </c>
      <c r="I7" s="130">
        <v>4.5999999999999999E-3</v>
      </c>
      <c r="J7" s="131">
        <v>3.5739999999999999E-9</v>
      </c>
      <c r="K7" s="361">
        <v>96562</v>
      </c>
      <c r="L7" s="353">
        <v>2.6893199999999999E-2</v>
      </c>
      <c r="M7" s="353">
        <v>4.6012800000000001E-3</v>
      </c>
      <c r="N7" s="132">
        <v>5.0742800000000004E-9</v>
      </c>
    </row>
    <row r="8" spans="1:16">
      <c r="A8" s="136" t="s">
        <v>26</v>
      </c>
      <c r="B8" s="137" t="s">
        <v>29</v>
      </c>
      <c r="C8" s="137" t="s">
        <v>27</v>
      </c>
      <c r="D8" s="137">
        <v>3</v>
      </c>
      <c r="E8" s="137">
        <v>38659952</v>
      </c>
      <c r="F8" s="137" t="s">
        <v>24</v>
      </c>
      <c r="G8" s="354">
        <v>0.33450000000000002</v>
      </c>
      <c r="H8" s="137">
        <v>4.6399999999999997E-2</v>
      </c>
      <c r="I8" s="137">
        <v>5.1000000000000004E-3</v>
      </c>
      <c r="J8" s="138">
        <v>1.176E-19</v>
      </c>
      <c r="K8" s="362">
        <v>96562</v>
      </c>
      <c r="L8" s="354" t="s">
        <v>30</v>
      </c>
      <c r="M8" s="354" t="s">
        <v>30</v>
      </c>
      <c r="N8" s="142" t="s">
        <v>30</v>
      </c>
    </row>
    <row r="9" spans="1:16">
      <c r="A9" s="139" t="s">
        <v>2026</v>
      </c>
      <c r="B9" s="124" t="s">
        <v>2024</v>
      </c>
      <c r="C9" s="124" t="s">
        <v>2027</v>
      </c>
      <c r="D9" s="124">
        <v>3</v>
      </c>
      <c r="E9" s="124">
        <v>38587308</v>
      </c>
      <c r="F9" s="124" t="s">
        <v>25</v>
      </c>
      <c r="G9" s="355">
        <v>0.23849999999999999</v>
      </c>
      <c r="H9" s="124">
        <v>3.7100000000000001E-2</v>
      </c>
      <c r="I9" s="124">
        <v>6.4999999999999997E-3</v>
      </c>
      <c r="J9" s="140">
        <v>1.3319999999999999E-8</v>
      </c>
      <c r="K9" s="363">
        <v>68368</v>
      </c>
      <c r="L9" s="355">
        <v>4.0510499999999998E-2</v>
      </c>
      <c r="M9" s="355">
        <v>6.5115299999999997E-3</v>
      </c>
      <c r="N9" s="141">
        <v>4.9291999999999999E-10</v>
      </c>
    </row>
    <row r="10" spans="1:16">
      <c r="A10" s="126" t="s">
        <v>1890</v>
      </c>
      <c r="B10" s="127" t="s">
        <v>29</v>
      </c>
      <c r="C10" s="127" t="s">
        <v>1891</v>
      </c>
      <c r="D10" s="127">
        <v>10</v>
      </c>
      <c r="E10" s="127">
        <v>112430578</v>
      </c>
      <c r="F10" s="127" t="s">
        <v>25</v>
      </c>
      <c r="G10" s="369">
        <v>0.54179999999999995</v>
      </c>
      <c r="H10" s="127">
        <v>-3.4599999999999999E-2</v>
      </c>
      <c r="I10" s="127">
        <v>4.7000000000000002E-3</v>
      </c>
      <c r="J10" s="128">
        <v>1.8800000000000001E-13</v>
      </c>
      <c r="K10" s="362">
        <v>96562</v>
      </c>
      <c r="L10" s="356" t="s">
        <v>30</v>
      </c>
      <c r="M10" s="356" t="s">
        <v>30</v>
      </c>
      <c r="N10" s="146" t="s">
        <v>30</v>
      </c>
    </row>
    <row r="11" spans="1:16">
      <c r="A11" s="129" t="s">
        <v>2028</v>
      </c>
      <c r="B11" s="130" t="s">
        <v>2024</v>
      </c>
      <c r="C11" s="130" t="s">
        <v>2029</v>
      </c>
      <c r="D11" s="130">
        <v>10</v>
      </c>
      <c r="E11" s="130">
        <v>112576559</v>
      </c>
      <c r="F11" s="130" t="s">
        <v>23</v>
      </c>
      <c r="G11" s="353">
        <v>0.61739999999999995</v>
      </c>
      <c r="H11" s="130">
        <v>-3.4200000000000001E-2</v>
      </c>
      <c r="I11" s="130">
        <v>5.0000000000000001E-3</v>
      </c>
      <c r="J11" s="131">
        <v>1.0070000000000001E-11</v>
      </c>
      <c r="K11" s="364">
        <v>95864</v>
      </c>
      <c r="L11" s="353">
        <v>-3.37649E-2</v>
      </c>
      <c r="M11" s="353">
        <v>5.00162E-3</v>
      </c>
      <c r="N11" s="132">
        <v>1.4704299999999999E-11</v>
      </c>
    </row>
    <row r="12" spans="1:16">
      <c r="A12" s="143" t="s">
        <v>1975</v>
      </c>
      <c r="B12" s="144" t="s">
        <v>29</v>
      </c>
      <c r="C12" s="144" t="s">
        <v>1976</v>
      </c>
      <c r="D12" s="144">
        <v>12</v>
      </c>
      <c r="E12" s="144">
        <v>115381071</v>
      </c>
      <c r="F12" s="144" t="s">
        <v>24</v>
      </c>
      <c r="G12" s="356">
        <v>0.73309999999999997</v>
      </c>
      <c r="H12" s="144">
        <v>-0.1168</v>
      </c>
      <c r="I12" s="144">
        <v>5.3E-3</v>
      </c>
      <c r="J12" s="145">
        <v>2.0500000000000001E-109</v>
      </c>
      <c r="K12" s="365">
        <v>96562</v>
      </c>
      <c r="L12" s="357" t="s">
        <v>30</v>
      </c>
      <c r="M12" s="357" t="s">
        <v>30</v>
      </c>
      <c r="N12" s="134" t="s">
        <v>30</v>
      </c>
    </row>
    <row r="13" spans="1:16">
      <c r="A13" s="147" t="s">
        <v>2030</v>
      </c>
      <c r="B13" s="148" t="s">
        <v>2024</v>
      </c>
      <c r="C13" s="148" t="s">
        <v>2031</v>
      </c>
      <c r="D13" s="148">
        <v>12</v>
      </c>
      <c r="E13" s="148">
        <v>115117029</v>
      </c>
      <c r="F13" s="148" t="s">
        <v>24</v>
      </c>
      <c r="G13" s="358">
        <v>0.24859999999999999</v>
      </c>
      <c r="H13" s="148">
        <v>-4.2700000000000002E-2</v>
      </c>
      <c r="I13" s="148">
        <v>5.5999999999999999E-3</v>
      </c>
      <c r="J13" s="149">
        <v>3.0640000000000002E-14</v>
      </c>
      <c r="K13" s="366">
        <v>96562</v>
      </c>
      <c r="L13" s="358">
        <v>-4.2282199999999999E-2</v>
      </c>
      <c r="M13" s="358">
        <v>5.6017899999999997E-3</v>
      </c>
      <c r="N13" s="150">
        <v>4.4204600000000002E-14</v>
      </c>
    </row>
    <row r="14" spans="1:16">
      <c r="A14" s="124"/>
      <c r="B14" s="124"/>
      <c r="C14" s="124"/>
      <c r="D14" s="124"/>
      <c r="E14" s="124"/>
      <c r="F14" s="124"/>
      <c r="G14" s="355"/>
      <c r="H14" s="124"/>
      <c r="I14" s="124"/>
      <c r="J14" s="124"/>
      <c r="K14" s="363"/>
      <c r="L14" s="355"/>
      <c r="M14" s="355"/>
      <c r="N14" s="124"/>
    </row>
    <row r="15" spans="1:16">
      <c r="A15" s="321" t="s">
        <v>4918</v>
      </c>
      <c r="B15" s="111"/>
      <c r="C15" s="111"/>
      <c r="D15" s="111"/>
      <c r="E15" s="111"/>
      <c r="F15" s="111"/>
      <c r="G15" s="359"/>
      <c r="H15" s="111"/>
      <c r="I15" s="111"/>
      <c r="J15" s="111"/>
      <c r="K15" s="367"/>
      <c r="L15" s="359"/>
      <c r="M15" s="359"/>
    </row>
    <row r="16" spans="1:16">
      <c r="A16" s="194" t="s">
        <v>1713</v>
      </c>
      <c r="B16" s="125" t="s">
        <v>28</v>
      </c>
      <c r="C16" s="125" t="s">
        <v>21</v>
      </c>
      <c r="D16" s="125" t="s">
        <v>34</v>
      </c>
      <c r="E16" s="125" t="s">
        <v>33</v>
      </c>
      <c r="F16" s="125" t="s">
        <v>31</v>
      </c>
      <c r="G16" s="360" t="s">
        <v>32</v>
      </c>
      <c r="H16" s="125" t="s">
        <v>35</v>
      </c>
      <c r="I16" s="125" t="s">
        <v>22</v>
      </c>
      <c r="J16" s="125" t="s">
        <v>1779</v>
      </c>
      <c r="K16" s="368" t="s">
        <v>36</v>
      </c>
      <c r="L16" s="360" t="s">
        <v>1782</v>
      </c>
      <c r="M16" s="360" t="s">
        <v>1781</v>
      </c>
      <c r="N16" s="125" t="s">
        <v>1780</v>
      </c>
    </row>
    <row r="17" spans="1:14">
      <c r="A17" s="126" t="s">
        <v>2013</v>
      </c>
      <c r="B17" s="127" t="s">
        <v>29</v>
      </c>
      <c r="C17" s="127" t="s">
        <v>2014</v>
      </c>
      <c r="D17" s="127">
        <v>10</v>
      </c>
      <c r="E17" s="127">
        <v>112429050</v>
      </c>
      <c r="F17" s="127" t="s">
        <v>25</v>
      </c>
      <c r="G17" s="369">
        <v>0.46060000000000001</v>
      </c>
      <c r="H17" s="127">
        <v>2.6800000000000001E-2</v>
      </c>
      <c r="I17" s="127">
        <v>4.0000000000000001E-3</v>
      </c>
      <c r="J17" s="128">
        <v>2.2450000000000001E-11</v>
      </c>
      <c r="K17" s="362">
        <v>134567</v>
      </c>
      <c r="L17" s="356" t="s">
        <v>30</v>
      </c>
      <c r="M17" s="356" t="s">
        <v>30</v>
      </c>
      <c r="N17" s="146" t="s">
        <v>30</v>
      </c>
    </row>
    <row r="18" spans="1:14">
      <c r="A18" s="129" t="s">
        <v>2028</v>
      </c>
      <c r="B18" s="130" t="s">
        <v>2024</v>
      </c>
      <c r="C18" s="130" t="s">
        <v>2029</v>
      </c>
      <c r="D18" s="130">
        <v>10</v>
      </c>
      <c r="E18" s="130">
        <v>112576559</v>
      </c>
      <c r="F18" s="130" t="s">
        <v>23</v>
      </c>
      <c r="G18" s="353">
        <v>0.61870000000000003</v>
      </c>
      <c r="H18" s="130">
        <v>-2.6599999999999999E-2</v>
      </c>
      <c r="I18" s="130">
        <v>4.4000000000000003E-3</v>
      </c>
      <c r="J18" s="131">
        <v>1.293E-9</v>
      </c>
      <c r="K18" s="364">
        <v>134567</v>
      </c>
      <c r="L18" s="353">
        <v>-2.6295499999999999E-2</v>
      </c>
      <c r="M18" s="353">
        <v>4.4009100000000001E-3</v>
      </c>
      <c r="N18" s="132">
        <v>2.3004900000000002E-9</v>
      </c>
    </row>
    <row r="19" spans="1:14">
      <c r="A19" s="143" t="s">
        <v>1899</v>
      </c>
      <c r="B19" s="144" t="s">
        <v>29</v>
      </c>
      <c r="C19" s="144" t="s">
        <v>1900</v>
      </c>
      <c r="D19" s="144">
        <v>12</v>
      </c>
      <c r="E19" s="144">
        <v>115381147</v>
      </c>
      <c r="F19" s="144" t="s">
        <v>24</v>
      </c>
      <c r="G19" s="356">
        <v>0.26840000000000003</v>
      </c>
      <c r="H19" s="144">
        <v>5.6899999999999999E-2</v>
      </c>
      <c r="I19" s="144">
        <v>4.4000000000000003E-3</v>
      </c>
      <c r="J19" s="145">
        <v>1.5670000000000001E-37</v>
      </c>
      <c r="K19" s="365">
        <v>134567</v>
      </c>
      <c r="L19" s="356" t="s">
        <v>30</v>
      </c>
      <c r="M19" s="356" t="s">
        <v>30</v>
      </c>
      <c r="N19" s="146" t="s">
        <v>30</v>
      </c>
    </row>
    <row r="20" spans="1:14">
      <c r="A20" s="147" t="s">
        <v>2032</v>
      </c>
      <c r="B20" s="148" t="s">
        <v>2024</v>
      </c>
      <c r="C20" s="148" t="s">
        <v>2033</v>
      </c>
      <c r="D20" s="148">
        <v>12</v>
      </c>
      <c r="E20" s="148">
        <v>115164024</v>
      </c>
      <c r="F20" s="148" t="s">
        <v>25</v>
      </c>
      <c r="G20" s="358">
        <v>0.38490000000000002</v>
      </c>
      <c r="H20" s="148">
        <v>3.9699999999999999E-2</v>
      </c>
      <c r="I20" s="148">
        <v>4.1000000000000003E-3</v>
      </c>
      <c r="J20" s="149">
        <v>2.9179999999999999E-22</v>
      </c>
      <c r="K20" s="366">
        <v>133869</v>
      </c>
      <c r="L20" s="358">
        <v>4.0061100000000002E-2</v>
      </c>
      <c r="M20" s="358">
        <v>4.1015100000000001E-3</v>
      </c>
      <c r="N20" s="150">
        <v>1.5537099999999999E-22</v>
      </c>
    </row>
  </sheetData>
  <mergeCells count="1">
    <mergeCell ref="A2:P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84219-0A34-41EF-AF31-91F1DEE9FF0B}">
  <dimension ref="A1:FA35"/>
  <sheetViews>
    <sheetView zoomScale="106" zoomScaleNormal="70" workbookViewId="0"/>
  </sheetViews>
  <sheetFormatPr defaultColWidth="8.77734375" defaultRowHeight="13.2"/>
  <cols>
    <col min="1" max="1" width="14.6640625" style="21" customWidth="1"/>
    <col min="2" max="2" width="3.77734375" style="21" bestFit="1" customWidth="1"/>
    <col min="3" max="3" width="10" style="21" bestFit="1" customWidth="1"/>
    <col min="4" max="4" width="17.5546875" style="21" bestFit="1" customWidth="1"/>
    <col min="5" max="5" width="3.77734375" style="21" bestFit="1" customWidth="1"/>
    <col min="6" max="6" width="10" style="21" bestFit="1" customWidth="1"/>
    <col min="7" max="7" width="3.33203125" style="21" bestFit="1" customWidth="1"/>
    <col min="8" max="8" width="4.44140625" style="344" bestFit="1" customWidth="1"/>
    <col min="9" max="9" width="14.109375" style="21" bestFit="1" customWidth="1"/>
    <col min="10" max="10" width="11.44140625" style="21" bestFit="1" customWidth="1"/>
    <col min="11" max="11" width="10" style="21" bestFit="1" customWidth="1"/>
    <col min="12" max="12" width="28.88671875" style="21" bestFit="1" customWidth="1"/>
    <col min="13" max="13" width="30.21875" style="21" bestFit="1" customWidth="1"/>
    <col min="14" max="14" width="11.77734375" style="21" bestFit="1" customWidth="1"/>
    <col min="15" max="15" width="14" style="21" bestFit="1" customWidth="1"/>
    <col min="16" max="16" width="28" style="21" bestFit="1" customWidth="1"/>
    <col min="17" max="17" width="21.77734375" style="21" bestFit="1" customWidth="1"/>
    <col min="18" max="18" width="7.44140625" style="21" bestFit="1" customWidth="1"/>
    <col min="19" max="19" width="7" style="21" bestFit="1" customWidth="1"/>
    <col min="20" max="16384" width="8.77734375" style="21"/>
  </cols>
  <sheetData>
    <row r="1" spans="1:157" ht="13.8">
      <c r="A1" s="25" t="s">
        <v>5339</v>
      </c>
      <c r="B1" s="23"/>
    </row>
    <row r="2" spans="1:157" ht="42" customHeight="1">
      <c r="A2" s="734" t="s">
        <v>5061</v>
      </c>
      <c r="B2" s="734"/>
      <c r="C2" s="734"/>
      <c r="D2" s="734"/>
      <c r="E2" s="734"/>
      <c r="F2" s="734"/>
      <c r="G2" s="734"/>
      <c r="H2" s="734"/>
      <c r="I2" s="734"/>
      <c r="J2" s="734"/>
      <c r="K2" s="734"/>
      <c r="L2" s="734"/>
      <c r="M2" s="734"/>
    </row>
    <row r="3" spans="1:157" ht="30.45" customHeight="1">
      <c r="A3" s="110"/>
      <c r="B3" s="111"/>
      <c r="C3" s="111"/>
      <c r="D3" s="111"/>
      <c r="E3" s="111"/>
      <c r="F3" s="111"/>
      <c r="G3" s="111"/>
      <c r="H3" s="347"/>
      <c r="I3" s="111"/>
      <c r="J3" s="111"/>
    </row>
    <row r="4" spans="1:157" s="105" customFormat="1">
      <c r="A4" s="113" t="s">
        <v>5060</v>
      </c>
      <c r="B4" s="113" t="s">
        <v>34</v>
      </c>
      <c r="C4" s="113" t="s">
        <v>33</v>
      </c>
      <c r="D4" s="113" t="s">
        <v>5062</v>
      </c>
      <c r="E4" s="113" t="s">
        <v>34</v>
      </c>
      <c r="F4" s="113" t="s">
        <v>1773</v>
      </c>
      <c r="G4" s="113" t="s">
        <v>31</v>
      </c>
      <c r="H4" s="348" t="s">
        <v>44</v>
      </c>
      <c r="I4" s="113" t="s">
        <v>45</v>
      </c>
      <c r="J4" s="113" t="s">
        <v>1783</v>
      </c>
      <c r="K4" s="113" t="s">
        <v>46</v>
      </c>
      <c r="L4" s="334" t="s">
        <v>47</v>
      </c>
      <c r="M4" s="334" t="s">
        <v>48</v>
      </c>
      <c r="N4" s="113" t="s">
        <v>49</v>
      </c>
      <c r="O4" s="113" t="s">
        <v>50</v>
      </c>
      <c r="P4" s="113" t="s">
        <v>51</v>
      </c>
      <c r="Q4" s="113" t="s">
        <v>52</v>
      </c>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row>
    <row r="5" spans="1:157" s="124" customFormat="1">
      <c r="A5" s="335" t="s">
        <v>1840</v>
      </c>
      <c r="B5" s="158">
        <v>1</v>
      </c>
      <c r="C5" s="158">
        <v>237841390</v>
      </c>
      <c r="D5" s="159" t="s">
        <v>1840</v>
      </c>
      <c r="E5" s="159">
        <v>1</v>
      </c>
      <c r="F5" s="159">
        <v>237841390</v>
      </c>
      <c r="G5" s="159" t="s">
        <v>40</v>
      </c>
      <c r="H5" s="349">
        <v>1</v>
      </c>
      <c r="I5" s="159" t="s">
        <v>2034</v>
      </c>
      <c r="J5" s="159" t="s">
        <v>53</v>
      </c>
      <c r="K5" s="159" t="s">
        <v>2035</v>
      </c>
      <c r="L5" s="160" t="s">
        <v>2036</v>
      </c>
      <c r="M5" s="160" t="s">
        <v>2037</v>
      </c>
      <c r="N5" s="159">
        <v>8873</v>
      </c>
      <c r="O5" s="159">
        <v>2958</v>
      </c>
      <c r="P5" s="159" t="s">
        <v>2038</v>
      </c>
      <c r="Q5" s="336" t="s">
        <v>2039</v>
      </c>
    </row>
    <row r="6" spans="1:157" s="153" customFormat="1">
      <c r="A6" s="18" t="s">
        <v>60</v>
      </c>
      <c r="B6" s="21">
        <v>2</v>
      </c>
      <c r="C6" s="21">
        <v>179634936</v>
      </c>
      <c r="D6" s="21" t="s">
        <v>62</v>
      </c>
      <c r="E6" s="21">
        <v>2</v>
      </c>
      <c r="F6" s="21">
        <v>179641975</v>
      </c>
      <c r="G6" s="21" t="s">
        <v>25</v>
      </c>
      <c r="H6" s="344">
        <v>0.92027099999999995</v>
      </c>
      <c r="I6" s="21" t="s">
        <v>2034</v>
      </c>
      <c r="J6" s="21" t="s">
        <v>53</v>
      </c>
      <c r="K6" s="21" t="s">
        <v>5</v>
      </c>
      <c r="L6" s="195" t="s">
        <v>2040</v>
      </c>
      <c r="M6" s="195" t="s">
        <v>2041</v>
      </c>
      <c r="N6" s="21">
        <v>4715</v>
      </c>
      <c r="O6" s="21">
        <v>1572</v>
      </c>
      <c r="P6" s="21" t="s">
        <v>30</v>
      </c>
      <c r="Q6" s="107" t="s">
        <v>30</v>
      </c>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row>
    <row r="7" spans="1:157" s="154" customFormat="1">
      <c r="A7" s="18" t="s">
        <v>60</v>
      </c>
      <c r="B7" s="21">
        <v>2</v>
      </c>
      <c r="C7" s="21">
        <v>179634936</v>
      </c>
      <c r="D7" s="21" t="s">
        <v>58</v>
      </c>
      <c r="E7" s="21">
        <v>2</v>
      </c>
      <c r="F7" s="21">
        <v>179604160</v>
      </c>
      <c r="G7" s="21" t="s">
        <v>40</v>
      </c>
      <c r="H7" s="344">
        <v>0.844553</v>
      </c>
      <c r="I7" s="21" t="s">
        <v>2034</v>
      </c>
      <c r="J7" s="21" t="s">
        <v>53</v>
      </c>
      <c r="K7" s="21" t="s">
        <v>5</v>
      </c>
      <c r="L7" s="21" t="s">
        <v>2042</v>
      </c>
      <c r="M7" s="21" t="s">
        <v>2043</v>
      </c>
      <c r="N7" s="21">
        <v>13800</v>
      </c>
      <c r="O7" s="21">
        <v>4600</v>
      </c>
      <c r="P7" s="21" t="s">
        <v>30</v>
      </c>
      <c r="Q7" s="107" t="s">
        <v>30</v>
      </c>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row>
    <row r="8" spans="1:157" s="23" customFormat="1">
      <c r="A8" s="18" t="s">
        <v>60</v>
      </c>
      <c r="B8" s="21">
        <v>2</v>
      </c>
      <c r="C8" s="21">
        <v>179634936</v>
      </c>
      <c r="D8" s="21" t="s">
        <v>60</v>
      </c>
      <c r="E8" s="21">
        <v>2</v>
      </c>
      <c r="F8" s="21">
        <v>179634936</v>
      </c>
      <c r="G8" s="21" t="s">
        <v>24</v>
      </c>
      <c r="H8" s="344">
        <v>1</v>
      </c>
      <c r="I8" s="21" t="s">
        <v>2034</v>
      </c>
      <c r="J8" s="21" t="s">
        <v>53</v>
      </c>
      <c r="K8" s="21" t="s">
        <v>5</v>
      </c>
      <c r="L8" s="195" t="s">
        <v>2044</v>
      </c>
      <c r="M8" s="195" t="s">
        <v>2045</v>
      </c>
      <c r="N8" s="21">
        <v>8492</v>
      </c>
      <c r="O8" s="21">
        <v>2831</v>
      </c>
      <c r="P8" s="21" t="s">
        <v>30</v>
      </c>
      <c r="Q8" s="107" t="s">
        <v>30</v>
      </c>
    </row>
    <row r="9" spans="1:157" s="153" customFormat="1">
      <c r="A9" s="18" t="s">
        <v>60</v>
      </c>
      <c r="B9" s="21">
        <v>2</v>
      </c>
      <c r="C9" s="21">
        <v>179634936</v>
      </c>
      <c r="D9" s="21" t="s">
        <v>59</v>
      </c>
      <c r="E9" s="21">
        <v>2</v>
      </c>
      <c r="F9" s="21">
        <v>179604366</v>
      </c>
      <c r="G9" s="21" t="s">
        <v>23</v>
      </c>
      <c r="H9" s="344">
        <v>0.84704000000000002</v>
      </c>
      <c r="I9" s="21" t="s">
        <v>2034</v>
      </c>
      <c r="J9" s="21" t="s">
        <v>53</v>
      </c>
      <c r="K9" s="21" t="s">
        <v>5</v>
      </c>
      <c r="L9" s="195" t="s">
        <v>2046</v>
      </c>
      <c r="M9" s="195" t="s">
        <v>2047</v>
      </c>
      <c r="N9" s="21">
        <v>13594</v>
      </c>
      <c r="O9" s="21">
        <v>4532</v>
      </c>
      <c r="P9" s="21" t="s">
        <v>30</v>
      </c>
      <c r="Q9" s="107" t="s">
        <v>30</v>
      </c>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row>
    <row r="10" spans="1:157" s="23" customFormat="1">
      <c r="A10" s="18" t="s">
        <v>60</v>
      </c>
      <c r="B10" s="21">
        <v>2</v>
      </c>
      <c r="C10" s="21">
        <v>179634936</v>
      </c>
      <c r="D10" s="21" t="s">
        <v>61</v>
      </c>
      <c r="E10" s="21">
        <v>2</v>
      </c>
      <c r="F10" s="21">
        <v>179637861</v>
      </c>
      <c r="G10" s="21" t="s">
        <v>40</v>
      </c>
      <c r="H10" s="344">
        <v>0.917574</v>
      </c>
      <c r="I10" s="21" t="s">
        <v>2034</v>
      </c>
      <c r="J10" s="21" t="s">
        <v>53</v>
      </c>
      <c r="K10" s="21" t="s">
        <v>5</v>
      </c>
      <c r="L10" s="195" t="s">
        <v>2048</v>
      </c>
      <c r="M10" s="195" t="s">
        <v>2049</v>
      </c>
      <c r="N10" s="21">
        <v>7830</v>
      </c>
      <c r="O10" s="21">
        <v>2610</v>
      </c>
      <c r="P10" s="21" t="s">
        <v>30</v>
      </c>
      <c r="Q10" s="107" t="s">
        <v>30</v>
      </c>
    </row>
    <row r="11" spans="1:157" s="156" customFormat="1">
      <c r="A11" s="337" t="s">
        <v>68</v>
      </c>
      <c r="B11" s="155">
        <v>12</v>
      </c>
      <c r="C11" s="155">
        <v>57109792</v>
      </c>
      <c r="D11" s="156" t="s">
        <v>42</v>
      </c>
      <c r="E11" s="156">
        <v>12</v>
      </c>
      <c r="F11" s="156">
        <v>57114100</v>
      </c>
      <c r="G11" s="156" t="s">
        <v>40</v>
      </c>
      <c r="H11" s="350">
        <v>0.99482800000000005</v>
      </c>
      <c r="I11" s="156" t="s">
        <v>2034</v>
      </c>
      <c r="J11" s="156" t="s">
        <v>53</v>
      </c>
      <c r="K11" s="156" t="s">
        <v>15</v>
      </c>
      <c r="L11" s="157" t="s">
        <v>2050</v>
      </c>
      <c r="M11" s="157" t="s">
        <v>2051</v>
      </c>
      <c r="N11" s="156">
        <v>1214</v>
      </c>
      <c r="O11" s="156">
        <v>405</v>
      </c>
      <c r="P11" s="156" t="s">
        <v>67</v>
      </c>
      <c r="Q11" s="338" t="s">
        <v>57</v>
      </c>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c r="BL11" s="124"/>
      <c r="BM11" s="124"/>
      <c r="BN11" s="124"/>
      <c r="BO11" s="124"/>
      <c r="BP11" s="124"/>
      <c r="BQ11" s="124"/>
      <c r="BR11" s="124"/>
      <c r="BS11" s="124"/>
      <c r="BT11" s="124"/>
      <c r="BU11" s="124"/>
      <c r="BV11" s="124"/>
      <c r="BW11" s="124"/>
      <c r="BX11" s="124"/>
      <c r="BY11" s="124"/>
      <c r="BZ11" s="124"/>
      <c r="CA11" s="124"/>
      <c r="CB11" s="124"/>
      <c r="CC11" s="124"/>
      <c r="CD11" s="124"/>
      <c r="CE11" s="124"/>
      <c r="CF11" s="124"/>
      <c r="CG11" s="124"/>
      <c r="CH11" s="124"/>
      <c r="CI11" s="124"/>
      <c r="CJ11" s="124"/>
      <c r="CK11" s="124"/>
      <c r="CL11" s="124"/>
      <c r="CM11" s="124"/>
      <c r="CN11" s="124"/>
      <c r="CO11" s="124"/>
      <c r="CP11" s="124"/>
      <c r="CQ11" s="124"/>
      <c r="CR11" s="124"/>
      <c r="CS11" s="124"/>
      <c r="CT11" s="124"/>
      <c r="CU11" s="124"/>
      <c r="CV11" s="124"/>
      <c r="CW11" s="124"/>
      <c r="CX11" s="124"/>
      <c r="CY11" s="124"/>
      <c r="CZ11" s="124"/>
      <c r="DA11" s="124"/>
      <c r="DB11" s="124"/>
      <c r="DC11" s="124"/>
      <c r="DD11" s="124"/>
      <c r="DE11" s="124"/>
      <c r="DF11" s="124"/>
      <c r="DG11" s="124"/>
      <c r="DH11" s="124"/>
      <c r="DI11" s="124"/>
      <c r="DJ11" s="124"/>
      <c r="DK11" s="124"/>
      <c r="DL11" s="124"/>
      <c r="DM11" s="124"/>
      <c r="DN11" s="124"/>
      <c r="DO11" s="124"/>
      <c r="DP11" s="124"/>
      <c r="DQ11" s="124"/>
      <c r="DR11" s="124"/>
      <c r="DS11" s="124"/>
      <c r="DT11" s="124"/>
      <c r="DU11" s="124"/>
      <c r="DV11" s="124"/>
      <c r="DW11" s="124"/>
      <c r="DX11" s="124"/>
      <c r="DY11" s="124"/>
      <c r="DZ11" s="124"/>
      <c r="EA11" s="124"/>
      <c r="EB11" s="124"/>
      <c r="EC11" s="124"/>
      <c r="ED11" s="124"/>
      <c r="EE11" s="124"/>
      <c r="EF11" s="124"/>
      <c r="EG11" s="124"/>
      <c r="EH11" s="124"/>
      <c r="EI11" s="124"/>
      <c r="EJ11" s="124"/>
      <c r="EK11" s="124"/>
      <c r="EL11" s="124"/>
      <c r="EM11" s="124"/>
      <c r="EN11" s="124"/>
      <c r="EO11" s="124"/>
      <c r="EP11" s="124"/>
      <c r="EQ11" s="124"/>
      <c r="ER11" s="124"/>
      <c r="ES11" s="124"/>
      <c r="ET11" s="124"/>
      <c r="EU11" s="124"/>
      <c r="EV11" s="124"/>
      <c r="EW11" s="124"/>
      <c r="EX11" s="124"/>
      <c r="EY11" s="124"/>
      <c r="EZ11" s="124"/>
      <c r="FA11" s="124"/>
    </row>
    <row r="12" spans="1:157" s="124" customFormat="1">
      <c r="A12" s="339" t="s">
        <v>68</v>
      </c>
      <c r="B12" s="162">
        <v>12</v>
      </c>
      <c r="C12" s="162">
        <v>57109792</v>
      </c>
      <c r="D12" s="130" t="s">
        <v>68</v>
      </c>
      <c r="E12" s="130">
        <v>12</v>
      </c>
      <c r="F12" s="130">
        <v>57109792</v>
      </c>
      <c r="G12" s="130" t="s">
        <v>40</v>
      </c>
      <c r="H12" s="351">
        <v>1</v>
      </c>
      <c r="I12" s="130" t="s">
        <v>2034</v>
      </c>
      <c r="J12" s="130" t="s">
        <v>53</v>
      </c>
      <c r="K12" s="130" t="s">
        <v>15</v>
      </c>
      <c r="L12" s="163" t="s">
        <v>2052</v>
      </c>
      <c r="M12" s="163" t="s">
        <v>2053</v>
      </c>
      <c r="N12" s="130">
        <v>2063</v>
      </c>
      <c r="O12" s="130">
        <v>688</v>
      </c>
      <c r="P12" s="130" t="s">
        <v>67</v>
      </c>
      <c r="Q12" s="340" t="s">
        <v>57</v>
      </c>
    </row>
    <row r="13" spans="1:157" s="124" customFormat="1">
      <c r="A13" s="341" t="s">
        <v>1907</v>
      </c>
      <c r="B13" s="151">
        <v>13</v>
      </c>
      <c r="C13" s="151">
        <v>114078558</v>
      </c>
      <c r="D13" s="124" t="s">
        <v>1907</v>
      </c>
      <c r="E13" s="124">
        <v>13</v>
      </c>
      <c r="F13" s="124">
        <v>114078558</v>
      </c>
      <c r="G13" s="124" t="s">
        <v>23</v>
      </c>
      <c r="H13" s="352">
        <v>1</v>
      </c>
      <c r="I13" s="124" t="s">
        <v>2034</v>
      </c>
      <c r="J13" s="124" t="s">
        <v>53</v>
      </c>
      <c r="K13" s="124" t="s">
        <v>2054</v>
      </c>
      <c r="L13" s="152" t="s">
        <v>2055</v>
      </c>
      <c r="M13" s="152" t="s">
        <v>2056</v>
      </c>
      <c r="N13" s="124">
        <v>881</v>
      </c>
      <c r="O13" s="124">
        <v>294</v>
      </c>
      <c r="P13" s="124" t="s">
        <v>55</v>
      </c>
      <c r="Q13" s="342" t="s">
        <v>54</v>
      </c>
    </row>
    <row r="14" spans="1:157" s="124" customFormat="1">
      <c r="A14" s="335" t="s">
        <v>1917</v>
      </c>
      <c r="B14" s="158">
        <v>15</v>
      </c>
      <c r="C14" s="158">
        <v>58302036</v>
      </c>
      <c r="D14" s="159" t="s">
        <v>2057</v>
      </c>
      <c r="E14" s="159">
        <v>15</v>
      </c>
      <c r="F14" s="159">
        <v>58256127</v>
      </c>
      <c r="G14" s="159" t="s">
        <v>24</v>
      </c>
      <c r="H14" s="349">
        <v>0.929311</v>
      </c>
      <c r="I14" s="159" t="s">
        <v>2034</v>
      </c>
      <c r="J14" s="159" t="s">
        <v>53</v>
      </c>
      <c r="K14" s="159" t="s">
        <v>2058</v>
      </c>
      <c r="L14" s="160" t="s">
        <v>2059</v>
      </c>
      <c r="M14" s="160" t="s">
        <v>2060</v>
      </c>
      <c r="N14" s="159">
        <v>1042</v>
      </c>
      <c r="O14" s="159">
        <v>348</v>
      </c>
      <c r="P14" s="159" t="s">
        <v>2061</v>
      </c>
      <c r="Q14" s="336" t="s">
        <v>57</v>
      </c>
    </row>
    <row r="15" spans="1:157" s="124" customFormat="1">
      <c r="A15" s="341" t="s">
        <v>1934</v>
      </c>
      <c r="B15" s="151">
        <v>17</v>
      </c>
      <c r="C15" s="151">
        <v>44293020</v>
      </c>
      <c r="D15" s="124" t="s">
        <v>2062</v>
      </c>
      <c r="E15" s="124">
        <v>17</v>
      </c>
      <c r="F15" s="124">
        <v>43922942</v>
      </c>
      <c r="G15" s="124" t="s">
        <v>25</v>
      </c>
      <c r="H15" s="352">
        <v>0.98739699999999997</v>
      </c>
      <c r="I15" s="124" t="s">
        <v>2034</v>
      </c>
      <c r="J15" s="124" t="s">
        <v>53</v>
      </c>
      <c r="K15" s="124" t="s">
        <v>2063</v>
      </c>
      <c r="L15" s="152" t="s">
        <v>2064</v>
      </c>
      <c r="M15" s="152" t="s">
        <v>2065</v>
      </c>
      <c r="N15" s="124">
        <v>670</v>
      </c>
      <c r="O15" s="124">
        <v>224</v>
      </c>
      <c r="P15" s="124" t="s">
        <v>2066</v>
      </c>
      <c r="Q15" s="342" t="s">
        <v>57</v>
      </c>
    </row>
    <row r="16" spans="1:157" s="124" customFormat="1">
      <c r="A16" s="341" t="s">
        <v>1934</v>
      </c>
      <c r="B16" s="151">
        <v>17</v>
      </c>
      <c r="C16" s="151">
        <v>44293020</v>
      </c>
      <c r="D16" s="124" t="s">
        <v>2067</v>
      </c>
      <c r="E16" s="124">
        <v>17</v>
      </c>
      <c r="F16" s="124">
        <v>43923266</v>
      </c>
      <c r="G16" s="124" t="s">
        <v>25</v>
      </c>
      <c r="H16" s="352">
        <v>0.98739699999999997</v>
      </c>
      <c r="I16" s="124" t="s">
        <v>2034</v>
      </c>
      <c r="J16" s="124" t="s">
        <v>53</v>
      </c>
      <c r="K16" s="124" t="s">
        <v>2063</v>
      </c>
      <c r="L16" s="152" t="s">
        <v>2068</v>
      </c>
      <c r="M16" s="152" t="s">
        <v>2069</v>
      </c>
      <c r="N16" s="124">
        <v>994</v>
      </c>
      <c r="O16" s="124">
        <v>332</v>
      </c>
      <c r="P16" s="124" t="s">
        <v>2070</v>
      </c>
      <c r="Q16" s="342" t="s">
        <v>2071</v>
      </c>
    </row>
    <row r="17" spans="1:157" s="153" customFormat="1">
      <c r="A17" s="18" t="s">
        <v>1934</v>
      </c>
      <c r="B17" s="21">
        <v>17</v>
      </c>
      <c r="C17" s="21">
        <v>44293020</v>
      </c>
      <c r="D17" s="21" t="s">
        <v>2072</v>
      </c>
      <c r="E17" s="21">
        <v>17</v>
      </c>
      <c r="F17" s="21">
        <v>43923654</v>
      </c>
      <c r="G17" s="21" t="s">
        <v>25</v>
      </c>
      <c r="H17" s="344">
        <v>0.98235600000000001</v>
      </c>
      <c r="I17" s="21" t="s">
        <v>2034</v>
      </c>
      <c r="J17" s="21" t="s">
        <v>53</v>
      </c>
      <c r="K17" s="21" t="s">
        <v>2063</v>
      </c>
      <c r="L17" s="195" t="s">
        <v>2073</v>
      </c>
      <c r="M17" s="195" t="s">
        <v>2074</v>
      </c>
      <c r="N17" s="21">
        <v>1382</v>
      </c>
      <c r="O17" s="21">
        <v>461</v>
      </c>
      <c r="P17" s="21" t="s">
        <v>55</v>
      </c>
      <c r="Q17" s="107" t="s">
        <v>2075</v>
      </c>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row>
    <row r="18" spans="1:157" s="159" customFormat="1">
      <c r="A18" s="341" t="s">
        <v>1934</v>
      </c>
      <c r="B18" s="151">
        <v>17</v>
      </c>
      <c r="C18" s="151">
        <v>44293020</v>
      </c>
      <c r="D18" s="124" t="s">
        <v>2076</v>
      </c>
      <c r="E18" s="124">
        <v>17</v>
      </c>
      <c r="F18" s="124">
        <v>43923683</v>
      </c>
      <c r="G18" s="124" t="s">
        <v>40</v>
      </c>
      <c r="H18" s="352">
        <v>0.98487499999999994</v>
      </c>
      <c r="I18" s="124" t="s">
        <v>2034</v>
      </c>
      <c r="J18" s="124" t="s">
        <v>53</v>
      </c>
      <c r="K18" s="124" t="s">
        <v>2063</v>
      </c>
      <c r="L18" s="152" t="s">
        <v>2077</v>
      </c>
      <c r="M18" s="152" t="s">
        <v>2078</v>
      </c>
      <c r="N18" s="124">
        <v>1411</v>
      </c>
      <c r="O18" s="124">
        <v>471</v>
      </c>
      <c r="P18" s="124" t="s">
        <v>56</v>
      </c>
      <c r="Q18" s="342" t="s">
        <v>63</v>
      </c>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c r="DE18" s="124"/>
      <c r="DF18" s="124"/>
      <c r="DG18" s="124"/>
      <c r="DH18" s="124"/>
      <c r="DI18" s="124"/>
      <c r="DJ18" s="124"/>
      <c r="DK18" s="124"/>
      <c r="DL18" s="124"/>
      <c r="DM18" s="124"/>
      <c r="DN18" s="124"/>
      <c r="DO18" s="124"/>
      <c r="DP18" s="124"/>
      <c r="DQ18" s="124"/>
      <c r="DR18" s="124"/>
      <c r="DS18" s="124"/>
      <c r="DT18" s="124"/>
      <c r="DU18" s="124"/>
      <c r="DV18" s="124"/>
      <c r="DW18" s="124"/>
      <c r="DX18" s="124"/>
      <c r="DY18" s="124"/>
      <c r="DZ18" s="124"/>
      <c r="EA18" s="124"/>
      <c r="EB18" s="124"/>
      <c r="EC18" s="124"/>
      <c r="ED18" s="124"/>
      <c r="EE18" s="124"/>
      <c r="EF18" s="124"/>
      <c r="EG18" s="124"/>
      <c r="EH18" s="124"/>
      <c r="EI18" s="124"/>
      <c r="EJ18" s="124"/>
      <c r="EK18" s="124"/>
      <c r="EL18" s="124"/>
      <c r="EM18" s="124"/>
      <c r="EN18" s="124"/>
      <c r="EO18" s="124"/>
      <c r="EP18" s="124"/>
      <c r="EQ18" s="124"/>
      <c r="ER18" s="124"/>
      <c r="ES18" s="124"/>
      <c r="ET18" s="124"/>
      <c r="EU18" s="124"/>
      <c r="EV18" s="124"/>
      <c r="EW18" s="124"/>
      <c r="EX18" s="124"/>
      <c r="EY18" s="124"/>
      <c r="EZ18" s="124"/>
      <c r="FA18" s="124"/>
    </row>
    <row r="19" spans="1:157" s="159" customFormat="1">
      <c r="A19" s="341" t="s">
        <v>1934</v>
      </c>
      <c r="B19" s="151">
        <v>17</v>
      </c>
      <c r="C19" s="151">
        <v>44293020</v>
      </c>
      <c r="D19" s="124" t="s">
        <v>2079</v>
      </c>
      <c r="E19" s="124">
        <v>17</v>
      </c>
      <c r="F19" s="124">
        <v>43924073</v>
      </c>
      <c r="G19" s="124" t="s">
        <v>23</v>
      </c>
      <c r="H19" s="352">
        <v>0.98739699999999997</v>
      </c>
      <c r="I19" s="124" t="s">
        <v>2034</v>
      </c>
      <c r="J19" s="124" t="s">
        <v>53</v>
      </c>
      <c r="K19" s="124" t="s">
        <v>2063</v>
      </c>
      <c r="L19" s="152" t="s">
        <v>2080</v>
      </c>
      <c r="M19" s="152" t="s">
        <v>2081</v>
      </c>
      <c r="N19" s="124">
        <v>1801</v>
      </c>
      <c r="O19" s="124">
        <v>601</v>
      </c>
      <c r="P19" s="124" t="s">
        <v>2082</v>
      </c>
      <c r="Q19" s="342" t="s">
        <v>2083</v>
      </c>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c r="DE19" s="124"/>
      <c r="DF19" s="124"/>
      <c r="DG19" s="124"/>
      <c r="DH19" s="124"/>
      <c r="DI19" s="124"/>
      <c r="DJ19" s="124"/>
      <c r="DK19" s="124"/>
      <c r="DL19" s="124"/>
      <c r="DM19" s="124"/>
      <c r="DN19" s="124"/>
      <c r="DO19" s="124"/>
      <c r="DP19" s="124"/>
      <c r="DQ19" s="124"/>
      <c r="DR19" s="124"/>
      <c r="DS19" s="124"/>
      <c r="DT19" s="124"/>
      <c r="DU19" s="124"/>
      <c r="DV19" s="124"/>
      <c r="DW19" s="124"/>
      <c r="DX19" s="124"/>
      <c r="DY19" s="124"/>
      <c r="DZ19" s="124"/>
      <c r="EA19" s="124"/>
      <c r="EB19" s="124"/>
      <c r="EC19" s="124"/>
      <c r="ED19" s="124"/>
      <c r="EE19" s="124"/>
      <c r="EF19" s="124"/>
      <c r="EG19" s="124"/>
      <c r="EH19" s="124"/>
      <c r="EI19" s="124"/>
      <c r="EJ19" s="124"/>
      <c r="EK19" s="124"/>
      <c r="EL19" s="124"/>
      <c r="EM19" s="124"/>
      <c r="EN19" s="124"/>
      <c r="EO19" s="124"/>
      <c r="EP19" s="124"/>
      <c r="EQ19" s="124"/>
      <c r="ER19" s="124"/>
      <c r="ES19" s="124"/>
      <c r="ET19" s="124"/>
      <c r="EU19" s="124"/>
      <c r="EV19" s="124"/>
      <c r="EW19" s="124"/>
      <c r="EX19" s="124"/>
      <c r="EY19" s="124"/>
      <c r="EZ19" s="124"/>
      <c r="FA19" s="124"/>
    </row>
    <row r="20" spans="1:157" s="159" customFormat="1">
      <c r="A20" s="341" t="s">
        <v>1934</v>
      </c>
      <c r="B20" s="151">
        <v>17</v>
      </c>
      <c r="C20" s="151">
        <v>44293020</v>
      </c>
      <c r="D20" s="124" t="s">
        <v>2084</v>
      </c>
      <c r="E20" s="124">
        <v>17</v>
      </c>
      <c r="F20" s="124">
        <v>43924130</v>
      </c>
      <c r="G20" s="124" t="s">
        <v>25</v>
      </c>
      <c r="H20" s="352">
        <v>0.98739699999999997</v>
      </c>
      <c r="I20" s="124" t="s">
        <v>2034</v>
      </c>
      <c r="J20" s="124" t="s">
        <v>53</v>
      </c>
      <c r="K20" s="124" t="s">
        <v>2063</v>
      </c>
      <c r="L20" s="152" t="s">
        <v>2085</v>
      </c>
      <c r="M20" s="152" t="s">
        <v>2086</v>
      </c>
      <c r="N20" s="124">
        <v>1858</v>
      </c>
      <c r="O20" s="124">
        <v>620</v>
      </c>
      <c r="P20" s="124" t="s">
        <v>2087</v>
      </c>
      <c r="Q20" s="342" t="s">
        <v>65</v>
      </c>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c r="DV20" s="124"/>
      <c r="DW20" s="124"/>
      <c r="DX20" s="124"/>
      <c r="DY20" s="124"/>
      <c r="DZ20" s="124"/>
      <c r="EA20" s="124"/>
      <c r="EB20" s="124"/>
      <c r="EC20" s="124"/>
      <c r="ED20" s="124"/>
      <c r="EE20" s="124"/>
      <c r="EF20" s="124"/>
      <c r="EG20" s="124"/>
      <c r="EH20" s="124"/>
      <c r="EI20" s="124"/>
      <c r="EJ20" s="124"/>
      <c r="EK20" s="124"/>
      <c r="EL20" s="124"/>
      <c r="EM20" s="124"/>
      <c r="EN20" s="124"/>
      <c r="EO20" s="124"/>
      <c r="EP20" s="124"/>
      <c r="EQ20" s="124"/>
      <c r="ER20" s="124"/>
      <c r="ES20" s="124"/>
      <c r="ET20" s="124"/>
      <c r="EU20" s="124"/>
      <c r="EV20" s="124"/>
      <c r="EW20" s="124"/>
      <c r="EX20" s="124"/>
      <c r="EY20" s="124"/>
      <c r="EZ20" s="124"/>
      <c r="FA20" s="124"/>
    </row>
    <row r="21" spans="1:157" s="23" customFormat="1">
      <c r="A21" s="18" t="s">
        <v>1934</v>
      </c>
      <c r="B21" s="21">
        <v>17</v>
      </c>
      <c r="C21" s="21">
        <v>44293020</v>
      </c>
      <c r="D21" s="21" t="s">
        <v>2088</v>
      </c>
      <c r="E21" s="21">
        <v>17</v>
      </c>
      <c r="F21" s="21">
        <v>43924200</v>
      </c>
      <c r="G21" s="21" t="s">
        <v>40</v>
      </c>
      <c r="H21" s="344">
        <v>0.98739699999999997</v>
      </c>
      <c r="I21" s="21" t="s">
        <v>2034</v>
      </c>
      <c r="J21" s="21" t="s">
        <v>53</v>
      </c>
      <c r="K21" s="21" t="s">
        <v>2063</v>
      </c>
      <c r="L21" s="195" t="s">
        <v>2089</v>
      </c>
      <c r="M21" s="195" t="s">
        <v>2090</v>
      </c>
      <c r="N21" s="21">
        <v>1928</v>
      </c>
      <c r="O21" s="21">
        <v>643</v>
      </c>
      <c r="P21" s="21" t="s">
        <v>2091</v>
      </c>
      <c r="Q21" s="107" t="s">
        <v>64</v>
      </c>
    </row>
    <row r="22" spans="1:157" s="153" customFormat="1">
      <c r="A22" s="18" t="s">
        <v>1934</v>
      </c>
      <c r="B22" s="21">
        <v>17</v>
      </c>
      <c r="C22" s="21">
        <v>44293020</v>
      </c>
      <c r="D22" s="21" t="s">
        <v>2092</v>
      </c>
      <c r="E22" s="21">
        <v>17</v>
      </c>
      <c r="F22" s="21">
        <v>44060775</v>
      </c>
      <c r="G22" s="21" t="s">
        <v>25</v>
      </c>
      <c r="H22" s="344">
        <v>0.97250899999999996</v>
      </c>
      <c r="I22" s="21" t="s">
        <v>2034</v>
      </c>
      <c r="J22" s="21" t="s">
        <v>53</v>
      </c>
      <c r="K22" s="21" t="s">
        <v>2093</v>
      </c>
      <c r="L22" s="195" t="s">
        <v>2094</v>
      </c>
      <c r="M22" s="195" t="s">
        <v>2095</v>
      </c>
      <c r="N22" s="21">
        <v>605</v>
      </c>
      <c r="O22" s="21">
        <v>202</v>
      </c>
      <c r="P22" s="21" t="s">
        <v>55</v>
      </c>
      <c r="Q22" s="107" t="s">
        <v>2096</v>
      </c>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c r="DM22" s="23"/>
      <c r="DN22" s="23"/>
      <c r="DO22" s="23"/>
      <c r="DP22" s="23"/>
      <c r="DQ22" s="23"/>
      <c r="DR22" s="23"/>
      <c r="DS22" s="23"/>
      <c r="DT22" s="23"/>
      <c r="DU22" s="23"/>
      <c r="DV22" s="23"/>
      <c r="DW22" s="23"/>
      <c r="DX22" s="23"/>
      <c r="DY22" s="23"/>
      <c r="DZ22" s="23"/>
      <c r="EA22" s="23"/>
      <c r="EB22" s="23"/>
      <c r="EC22" s="23"/>
      <c r="ED22" s="23"/>
      <c r="EE22" s="23"/>
      <c r="EF22" s="23"/>
      <c r="EG22" s="23"/>
      <c r="EH22" s="23"/>
      <c r="EI22" s="23"/>
      <c r="EJ22" s="23"/>
      <c r="EK22" s="23"/>
      <c r="EL22" s="23"/>
      <c r="EM22" s="23"/>
      <c r="EN22" s="23"/>
      <c r="EO22" s="23"/>
      <c r="EP22" s="23"/>
      <c r="EQ22" s="23"/>
      <c r="ER22" s="23"/>
      <c r="ES22" s="23"/>
      <c r="ET22" s="23"/>
      <c r="EU22" s="23"/>
      <c r="EV22" s="23"/>
      <c r="EW22" s="23"/>
      <c r="EX22" s="23"/>
      <c r="EY22" s="23"/>
      <c r="EZ22" s="23"/>
      <c r="FA22" s="23"/>
    </row>
    <row r="23" spans="1:157" s="153" customFormat="1">
      <c r="A23" s="18" t="s">
        <v>1934</v>
      </c>
      <c r="B23" s="21">
        <v>17</v>
      </c>
      <c r="C23" s="21">
        <v>44293020</v>
      </c>
      <c r="D23" s="21" t="s">
        <v>2097</v>
      </c>
      <c r="E23" s="21">
        <v>17</v>
      </c>
      <c r="F23" s="21">
        <v>44061023</v>
      </c>
      <c r="G23" s="21" t="s">
        <v>25</v>
      </c>
      <c r="H23" s="344">
        <v>0.97250899999999996</v>
      </c>
      <c r="I23" s="21" t="s">
        <v>2034</v>
      </c>
      <c r="J23" s="21" t="s">
        <v>53</v>
      </c>
      <c r="K23" s="21" t="s">
        <v>2093</v>
      </c>
      <c r="L23" s="195" t="s">
        <v>2098</v>
      </c>
      <c r="M23" s="195" t="s">
        <v>2099</v>
      </c>
      <c r="N23" s="21">
        <v>853</v>
      </c>
      <c r="O23" s="21">
        <v>285</v>
      </c>
      <c r="P23" s="21" t="s">
        <v>2100</v>
      </c>
      <c r="Q23" s="107" t="s">
        <v>2101</v>
      </c>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c r="CV23" s="23"/>
      <c r="CW23" s="23"/>
      <c r="CX23" s="23"/>
      <c r="CY23" s="23"/>
      <c r="CZ23" s="23"/>
      <c r="DA23" s="23"/>
      <c r="DB23" s="23"/>
      <c r="DC23" s="23"/>
      <c r="DD23" s="23"/>
      <c r="DE23" s="23"/>
      <c r="DF23" s="23"/>
      <c r="DG23" s="23"/>
      <c r="DH23" s="23"/>
      <c r="DI23" s="23"/>
      <c r="DJ23" s="23"/>
      <c r="DK23" s="23"/>
      <c r="DL23" s="23"/>
      <c r="DM23" s="23"/>
      <c r="DN23" s="23"/>
      <c r="DO23" s="23"/>
      <c r="DP23" s="23"/>
      <c r="DQ23" s="23"/>
      <c r="DR23" s="23"/>
      <c r="DS23" s="23"/>
      <c r="DT23" s="23"/>
      <c r="DU23" s="23"/>
      <c r="DV23" s="23"/>
      <c r="DW23" s="23"/>
      <c r="DX23" s="23"/>
      <c r="DY23" s="23"/>
      <c r="DZ23" s="23"/>
      <c r="EA23" s="23"/>
      <c r="EB23" s="23"/>
      <c r="EC23" s="23"/>
      <c r="ED23" s="23"/>
      <c r="EE23" s="23"/>
      <c r="EF23" s="23"/>
      <c r="EG23" s="23"/>
      <c r="EH23" s="23"/>
      <c r="EI23" s="23"/>
      <c r="EJ23" s="23"/>
      <c r="EK23" s="23"/>
      <c r="EL23" s="23"/>
      <c r="EM23" s="23"/>
      <c r="EN23" s="23"/>
      <c r="EO23" s="23"/>
      <c r="EP23" s="23"/>
      <c r="EQ23" s="23"/>
      <c r="ER23" s="23"/>
      <c r="ES23" s="23"/>
      <c r="ET23" s="23"/>
      <c r="EU23" s="23"/>
      <c r="EV23" s="23"/>
      <c r="EW23" s="23"/>
      <c r="EX23" s="23"/>
      <c r="EY23" s="23"/>
      <c r="EZ23" s="23"/>
      <c r="FA23" s="23"/>
    </row>
    <row r="24" spans="1:157" s="159" customFormat="1">
      <c r="A24" s="341" t="s">
        <v>1934</v>
      </c>
      <c r="B24" s="151">
        <v>17</v>
      </c>
      <c r="C24" s="151">
        <v>44293020</v>
      </c>
      <c r="D24" s="124" t="s">
        <v>2102</v>
      </c>
      <c r="E24" s="124">
        <v>17</v>
      </c>
      <c r="F24" s="124">
        <v>44061036</v>
      </c>
      <c r="G24" s="124" t="s">
        <v>23</v>
      </c>
      <c r="H24" s="352">
        <v>0.97250899999999996</v>
      </c>
      <c r="I24" s="124" t="s">
        <v>2034</v>
      </c>
      <c r="J24" s="124" t="s">
        <v>53</v>
      </c>
      <c r="K24" s="124" t="s">
        <v>2093</v>
      </c>
      <c r="L24" s="152" t="s">
        <v>2103</v>
      </c>
      <c r="M24" s="152" t="s">
        <v>2104</v>
      </c>
      <c r="N24" s="124">
        <v>866</v>
      </c>
      <c r="O24" s="124">
        <v>289</v>
      </c>
      <c r="P24" s="124" t="s">
        <v>56</v>
      </c>
      <c r="Q24" s="342" t="s">
        <v>57</v>
      </c>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c r="DC24" s="124"/>
      <c r="DD24" s="124"/>
      <c r="DE24" s="124"/>
      <c r="DF24" s="124"/>
      <c r="DG24" s="124"/>
      <c r="DH24" s="124"/>
      <c r="DI24" s="124"/>
      <c r="DJ24" s="124"/>
      <c r="DK24" s="124"/>
      <c r="DL24" s="124"/>
      <c r="DM24" s="124"/>
      <c r="DN24" s="124"/>
      <c r="DO24" s="124"/>
      <c r="DP24" s="124"/>
      <c r="DQ24" s="124"/>
      <c r="DR24" s="124"/>
      <c r="DS24" s="124"/>
      <c r="DT24" s="124"/>
      <c r="DU24" s="124"/>
      <c r="DV24" s="124"/>
      <c r="DW24" s="124"/>
      <c r="DX24" s="124"/>
      <c r="DY24" s="124"/>
      <c r="DZ24" s="124"/>
      <c r="EA24" s="124"/>
      <c r="EB24" s="124"/>
      <c r="EC24" s="124"/>
      <c r="ED24" s="124"/>
      <c r="EE24" s="124"/>
      <c r="EF24" s="124"/>
      <c r="EG24" s="124"/>
      <c r="EH24" s="124"/>
      <c r="EI24" s="124"/>
      <c r="EJ24" s="124"/>
      <c r="EK24" s="124"/>
      <c r="EL24" s="124"/>
      <c r="EM24" s="124"/>
      <c r="EN24" s="124"/>
      <c r="EO24" s="124"/>
      <c r="EP24" s="124"/>
      <c r="EQ24" s="124"/>
      <c r="ER24" s="124"/>
      <c r="ES24" s="124"/>
      <c r="ET24" s="124"/>
      <c r="EU24" s="124"/>
      <c r="EV24" s="124"/>
      <c r="EW24" s="124"/>
      <c r="EX24" s="124"/>
      <c r="EY24" s="124"/>
      <c r="EZ24" s="124"/>
      <c r="FA24" s="124"/>
    </row>
    <row r="25" spans="1:157" s="23" customFormat="1">
      <c r="A25" s="18" t="s">
        <v>1934</v>
      </c>
      <c r="B25" s="21">
        <v>17</v>
      </c>
      <c r="C25" s="21">
        <v>44293020</v>
      </c>
      <c r="D25" s="21" t="s">
        <v>2105</v>
      </c>
      <c r="E25" s="21">
        <v>17</v>
      </c>
      <c r="F25" s="21">
        <v>44061278</v>
      </c>
      <c r="G25" s="21" t="s">
        <v>24</v>
      </c>
      <c r="H25" s="344">
        <v>0.98236299999999999</v>
      </c>
      <c r="I25" s="21" t="s">
        <v>2034</v>
      </c>
      <c r="J25" s="21" t="s">
        <v>53</v>
      </c>
      <c r="K25" s="21" t="s">
        <v>2093</v>
      </c>
      <c r="L25" s="195" t="s">
        <v>2106</v>
      </c>
      <c r="M25" s="195" t="s">
        <v>2107</v>
      </c>
      <c r="N25" s="21">
        <v>1108</v>
      </c>
      <c r="O25" s="21">
        <v>370</v>
      </c>
      <c r="P25" s="21" t="s">
        <v>55</v>
      </c>
      <c r="Q25" s="107" t="s">
        <v>2108</v>
      </c>
    </row>
    <row r="26" spans="1:157" s="23" customFormat="1">
      <c r="A26" s="18" t="s">
        <v>1934</v>
      </c>
      <c r="B26" s="21">
        <v>17</v>
      </c>
      <c r="C26" s="21">
        <v>44293020</v>
      </c>
      <c r="D26" s="21" t="s">
        <v>2109</v>
      </c>
      <c r="E26" s="21">
        <v>17</v>
      </c>
      <c r="F26" s="21">
        <v>44067400</v>
      </c>
      <c r="G26" s="21" t="s">
        <v>23</v>
      </c>
      <c r="H26" s="344">
        <v>0.97250899999999996</v>
      </c>
      <c r="I26" s="21" t="s">
        <v>2034</v>
      </c>
      <c r="J26" s="21" t="s">
        <v>53</v>
      </c>
      <c r="K26" s="21" t="s">
        <v>2093</v>
      </c>
      <c r="L26" s="195" t="s">
        <v>2110</v>
      </c>
      <c r="M26" s="195" t="s">
        <v>2111</v>
      </c>
      <c r="N26" s="21">
        <v>1339</v>
      </c>
      <c r="O26" s="21">
        <v>447</v>
      </c>
      <c r="P26" s="21" t="s">
        <v>56</v>
      </c>
      <c r="Q26" s="107" t="s">
        <v>57</v>
      </c>
    </row>
    <row r="27" spans="1:157" s="23" customFormat="1">
      <c r="A27" s="18" t="s">
        <v>1934</v>
      </c>
      <c r="B27" s="21">
        <v>17</v>
      </c>
      <c r="C27" s="21">
        <v>44293020</v>
      </c>
      <c r="D27" s="21" t="s">
        <v>2112</v>
      </c>
      <c r="E27" s="21">
        <v>17</v>
      </c>
      <c r="F27" s="21">
        <v>44076665</v>
      </c>
      <c r="G27" s="21" t="s">
        <v>40</v>
      </c>
      <c r="H27" s="344">
        <v>0.97250899999999996</v>
      </c>
      <c r="I27" s="21" t="s">
        <v>2034</v>
      </c>
      <c r="J27" s="21" t="s">
        <v>53</v>
      </c>
      <c r="K27" s="21" t="s">
        <v>2113</v>
      </c>
      <c r="L27" s="195" t="s">
        <v>2114</v>
      </c>
      <c r="M27" s="195" t="s">
        <v>2115</v>
      </c>
      <c r="N27" s="21">
        <v>20</v>
      </c>
      <c r="O27" s="21">
        <v>7</v>
      </c>
      <c r="P27" s="21" t="s">
        <v>67</v>
      </c>
      <c r="Q27" s="107" t="s">
        <v>57</v>
      </c>
    </row>
    <row r="28" spans="1:157" s="156" customFormat="1">
      <c r="A28" s="341" t="s">
        <v>1934</v>
      </c>
      <c r="B28" s="151">
        <v>17</v>
      </c>
      <c r="C28" s="151">
        <v>44293020</v>
      </c>
      <c r="D28" s="124" t="s">
        <v>2116</v>
      </c>
      <c r="E28" s="124">
        <v>17</v>
      </c>
      <c r="F28" s="124">
        <v>44108906</v>
      </c>
      <c r="G28" s="124" t="s">
        <v>40</v>
      </c>
      <c r="H28" s="352">
        <v>0.98991499999999999</v>
      </c>
      <c r="I28" s="124" t="s">
        <v>2034</v>
      </c>
      <c r="J28" s="124" t="s">
        <v>53</v>
      </c>
      <c r="K28" s="124" t="s">
        <v>2117</v>
      </c>
      <c r="L28" s="152" t="s">
        <v>2118</v>
      </c>
      <c r="M28" s="152" t="s">
        <v>2119</v>
      </c>
      <c r="N28" s="124">
        <v>3254</v>
      </c>
      <c r="O28" s="124">
        <v>1085</v>
      </c>
      <c r="P28" s="124" t="s">
        <v>2082</v>
      </c>
      <c r="Q28" s="342" t="s">
        <v>57</v>
      </c>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c r="DE28" s="124"/>
      <c r="DF28" s="124"/>
      <c r="DG28" s="124"/>
      <c r="DH28" s="124"/>
      <c r="DI28" s="124"/>
      <c r="DJ28" s="124"/>
      <c r="DK28" s="124"/>
      <c r="DL28" s="124"/>
      <c r="DM28" s="124"/>
      <c r="DN28" s="124"/>
      <c r="DO28" s="124"/>
      <c r="DP28" s="124"/>
      <c r="DQ28" s="124"/>
      <c r="DR28" s="124"/>
      <c r="DS28" s="124"/>
      <c r="DT28" s="124"/>
      <c r="DU28" s="124"/>
      <c r="DV28" s="124"/>
      <c r="DW28" s="124"/>
      <c r="DX28" s="124"/>
      <c r="DY28" s="124"/>
      <c r="DZ28" s="124"/>
      <c r="EA28" s="124"/>
      <c r="EB28" s="124"/>
      <c r="EC28" s="124"/>
      <c r="ED28" s="124"/>
      <c r="EE28" s="124"/>
      <c r="EF28" s="124"/>
      <c r="EG28" s="124"/>
      <c r="EH28" s="124"/>
      <c r="EI28" s="124"/>
      <c r="EJ28" s="124"/>
      <c r="EK28" s="124"/>
      <c r="EL28" s="124"/>
      <c r="EM28" s="124"/>
      <c r="EN28" s="124"/>
      <c r="EO28" s="124"/>
      <c r="EP28" s="124"/>
      <c r="EQ28" s="124"/>
      <c r="ER28" s="124"/>
      <c r="ES28" s="124"/>
      <c r="ET28" s="124"/>
      <c r="EU28" s="124"/>
      <c r="EV28" s="124"/>
      <c r="EW28" s="124"/>
      <c r="EX28" s="124"/>
      <c r="EY28" s="124"/>
      <c r="EZ28" s="124"/>
      <c r="FA28" s="124"/>
    </row>
    <row r="29" spans="1:157" s="159" customFormat="1">
      <c r="A29" s="341" t="s">
        <v>1934</v>
      </c>
      <c r="B29" s="151">
        <v>17</v>
      </c>
      <c r="C29" s="151">
        <v>44293020</v>
      </c>
      <c r="D29" s="124" t="s">
        <v>2120</v>
      </c>
      <c r="E29" s="124">
        <v>17</v>
      </c>
      <c r="F29" s="124">
        <v>44110532</v>
      </c>
      <c r="G29" s="124" t="s">
        <v>23</v>
      </c>
      <c r="H29" s="352">
        <v>0.98991499999999999</v>
      </c>
      <c r="I29" s="124" t="s">
        <v>2034</v>
      </c>
      <c r="J29" s="124" t="s">
        <v>53</v>
      </c>
      <c r="K29" s="124" t="s">
        <v>2117</v>
      </c>
      <c r="L29" s="152" t="s">
        <v>2121</v>
      </c>
      <c r="M29" s="152" t="s">
        <v>2122</v>
      </c>
      <c r="N29" s="124">
        <v>2751</v>
      </c>
      <c r="O29" s="124">
        <v>917</v>
      </c>
      <c r="P29" s="124" t="s">
        <v>55</v>
      </c>
      <c r="Q29" s="342" t="s">
        <v>2075</v>
      </c>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c r="DE29" s="124"/>
      <c r="DF29" s="124"/>
      <c r="DG29" s="124"/>
      <c r="DH29" s="124"/>
      <c r="DI29" s="124"/>
      <c r="DJ29" s="124"/>
      <c r="DK29" s="124"/>
      <c r="DL29" s="124"/>
      <c r="DM29" s="124"/>
      <c r="DN29" s="124"/>
      <c r="DO29" s="124"/>
      <c r="DP29" s="124"/>
      <c r="DQ29" s="124"/>
      <c r="DR29" s="124"/>
      <c r="DS29" s="124"/>
      <c r="DT29" s="124"/>
      <c r="DU29" s="124"/>
      <c r="DV29" s="124"/>
      <c r="DW29" s="124"/>
      <c r="DX29" s="124"/>
      <c r="DY29" s="124"/>
      <c r="DZ29" s="124"/>
      <c r="EA29" s="124"/>
      <c r="EB29" s="124"/>
      <c r="EC29" s="124"/>
      <c r="ED29" s="124"/>
      <c r="EE29" s="124"/>
      <c r="EF29" s="124"/>
      <c r="EG29" s="124"/>
      <c r="EH29" s="124"/>
      <c r="EI29" s="124"/>
      <c r="EJ29" s="124"/>
      <c r="EK29" s="124"/>
      <c r="EL29" s="124"/>
      <c r="EM29" s="124"/>
      <c r="EN29" s="124"/>
      <c r="EO29" s="124"/>
      <c r="EP29" s="124"/>
      <c r="EQ29" s="124"/>
      <c r="ER29" s="124"/>
      <c r="ES29" s="124"/>
      <c r="ET29" s="124"/>
      <c r="EU29" s="124"/>
      <c r="EV29" s="124"/>
      <c r="EW29" s="124"/>
      <c r="EX29" s="124"/>
      <c r="EY29" s="124"/>
      <c r="EZ29" s="124"/>
      <c r="FA29" s="124"/>
    </row>
    <row r="30" spans="1:157" s="23" customFormat="1">
      <c r="A30" s="18" t="s">
        <v>1934</v>
      </c>
      <c r="B30" s="21">
        <v>17</v>
      </c>
      <c r="C30" s="21">
        <v>44293020</v>
      </c>
      <c r="D30" s="21" t="s">
        <v>2123</v>
      </c>
      <c r="E30" s="21">
        <v>17</v>
      </c>
      <c r="F30" s="21">
        <v>44110541</v>
      </c>
      <c r="G30" s="21" t="s">
        <v>23</v>
      </c>
      <c r="H30" s="344">
        <v>0.98991499999999999</v>
      </c>
      <c r="I30" s="21" t="s">
        <v>2034</v>
      </c>
      <c r="J30" s="21" t="s">
        <v>53</v>
      </c>
      <c r="K30" s="21" t="s">
        <v>2117</v>
      </c>
      <c r="L30" s="195" t="s">
        <v>2124</v>
      </c>
      <c r="M30" s="195" t="s">
        <v>2125</v>
      </c>
      <c r="N30" s="21">
        <v>2742</v>
      </c>
      <c r="O30" s="21">
        <v>914</v>
      </c>
      <c r="P30" s="21" t="s">
        <v>55</v>
      </c>
      <c r="Q30" s="107" t="s">
        <v>2126</v>
      </c>
    </row>
    <row r="31" spans="1:157" s="23" customFormat="1">
      <c r="A31" s="18" t="s">
        <v>1934</v>
      </c>
      <c r="B31" s="21">
        <v>17</v>
      </c>
      <c r="C31" s="21">
        <v>44293020</v>
      </c>
      <c r="D31" s="21" t="s">
        <v>2127</v>
      </c>
      <c r="E31" s="21">
        <v>17</v>
      </c>
      <c r="F31" s="21">
        <v>44117119</v>
      </c>
      <c r="G31" s="21" t="s">
        <v>40</v>
      </c>
      <c r="H31" s="344">
        <v>0.98991499999999999</v>
      </c>
      <c r="I31" s="21" t="s">
        <v>2034</v>
      </c>
      <c r="J31" s="21" t="s">
        <v>53</v>
      </c>
      <c r="K31" s="21" t="s">
        <v>2117</v>
      </c>
      <c r="L31" s="195" t="s">
        <v>2128</v>
      </c>
      <c r="M31" s="195" t="s">
        <v>2129</v>
      </c>
      <c r="N31" s="21">
        <v>2152</v>
      </c>
      <c r="O31" s="21">
        <v>718</v>
      </c>
      <c r="P31" s="21" t="s">
        <v>2130</v>
      </c>
      <c r="Q31" s="107" t="s">
        <v>57</v>
      </c>
    </row>
    <row r="32" spans="1:157" s="153" customFormat="1">
      <c r="A32" s="18" t="s">
        <v>1934</v>
      </c>
      <c r="B32" s="21">
        <v>17</v>
      </c>
      <c r="C32" s="21">
        <v>44293020</v>
      </c>
      <c r="D32" s="21" t="s">
        <v>2131</v>
      </c>
      <c r="E32" s="21">
        <v>17</v>
      </c>
      <c r="F32" s="21">
        <v>44248769</v>
      </c>
      <c r="G32" s="21" t="s">
        <v>25</v>
      </c>
      <c r="H32" s="344">
        <v>0.98743199999999998</v>
      </c>
      <c r="I32" s="21" t="s">
        <v>2034</v>
      </c>
      <c r="J32" s="21" t="s">
        <v>53</v>
      </c>
      <c r="K32" s="21" t="s">
        <v>2117</v>
      </c>
      <c r="L32" s="195" t="s">
        <v>2132</v>
      </c>
      <c r="M32" s="195" t="s">
        <v>2133</v>
      </c>
      <c r="N32" s="21">
        <v>741</v>
      </c>
      <c r="O32" s="21">
        <v>247</v>
      </c>
      <c r="P32" s="21" t="s">
        <v>2134</v>
      </c>
      <c r="Q32" s="107" t="s">
        <v>2135</v>
      </c>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row>
    <row r="33" spans="1:157" s="23" customFormat="1">
      <c r="A33" s="18" t="s">
        <v>1934</v>
      </c>
      <c r="B33" s="21">
        <v>17</v>
      </c>
      <c r="C33" s="21">
        <v>44293020</v>
      </c>
      <c r="D33" s="21" t="s">
        <v>2136</v>
      </c>
      <c r="E33" s="21">
        <v>17</v>
      </c>
      <c r="F33" s="21">
        <v>44248837</v>
      </c>
      <c r="G33" s="21" t="s">
        <v>23</v>
      </c>
      <c r="H33" s="344">
        <v>0.82113599999999998</v>
      </c>
      <c r="I33" s="21" t="s">
        <v>2034</v>
      </c>
      <c r="J33" s="21" t="s">
        <v>53</v>
      </c>
      <c r="K33" s="21" t="s">
        <v>2117</v>
      </c>
      <c r="L33" s="195" t="s">
        <v>2137</v>
      </c>
      <c r="M33" s="195" t="s">
        <v>2138</v>
      </c>
      <c r="N33" s="21">
        <v>673</v>
      </c>
      <c r="O33" s="21">
        <v>225</v>
      </c>
      <c r="P33" s="21" t="s">
        <v>2139</v>
      </c>
      <c r="Q33" s="107" t="s">
        <v>2140</v>
      </c>
    </row>
    <row r="34" spans="1:157" s="161" customFormat="1">
      <c r="A34" s="18" t="s">
        <v>1934</v>
      </c>
      <c r="B34" s="21">
        <v>17</v>
      </c>
      <c r="C34" s="21">
        <v>44293020</v>
      </c>
      <c r="D34" s="21" t="s">
        <v>2141</v>
      </c>
      <c r="E34" s="21">
        <v>17</v>
      </c>
      <c r="F34" s="21">
        <v>44249199</v>
      </c>
      <c r="G34" s="21" t="s">
        <v>25</v>
      </c>
      <c r="H34" s="344">
        <v>0.82113599999999998</v>
      </c>
      <c r="I34" s="21" t="s">
        <v>2034</v>
      </c>
      <c r="J34" s="21" t="s">
        <v>53</v>
      </c>
      <c r="K34" s="21" t="s">
        <v>2117</v>
      </c>
      <c r="L34" s="195" t="s">
        <v>2142</v>
      </c>
      <c r="M34" s="195" t="s">
        <v>2143</v>
      </c>
      <c r="N34" s="21">
        <v>311</v>
      </c>
      <c r="O34" s="21">
        <v>104</v>
      </c>
      <c r="P34" s="21" t="s">
        <v>55</v>
      </c>
      <c r="Q34" s="107" t="s">
        <v>2126</v>
      </c>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row>
    <row r="35" spans="1:157" s="153" customFormat="1">
      <c r="A35" s="24" t="s">
        <v>1934</v>
      </c>
      <c r="B35" s="19">
        <v>17</v>
      </c>
      <c r="C35" s="19">
        <v>44293020</v>
      </c>
      <c r="D35" s="19" t="s">
        <v>2144</v>
      </c>
      <c r="E35" s="19">
        <v>17</v>
      </c>
      <c r="F35" s="19">
        <v>44625866</v>
      </c>
      <c r="G35" s="19" t="s">
        <v>23</v>
      </c>
      <c r="H35" s="345">
        <v>0.94840599999999997</v>
      </c>
      <c r="I35" s="19" t="s">
        <v>2034</v>
      </c>
      <c r="J35" s="19" t="s">
        <v>53</v>
      </c>
      <c r="K35" s="19" t="s">
        <v>2145</v>
      </c>
      <c r="L35" s="343" t="s">
        <v>2146</v>
      </c>
      <c r="M35" s="343" t="s">
        <v>2147</v>
      </c>
      <c r="N35" s="19">
        <v>3361</v>
      </c>
      <c r="O35" s="19">
        <v>1121</v>
      </c>
      <c r="P35" s="19" t="s">
        <v>66</v>
      </c>
      <c r="Q35" s="109" t="s">
        <v>2148</v>
      </c>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row>
  </sheetData>
  <mergeCells count="1">
    <mergeCell ref="A2:M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BE555-0D22-46CA-89E0-997AFD3E5CE6}">
  <dimension ref="A1:L222"/>
  <sheetViews>
    <sheetView workbookViewId="0"/>
  </sheetViews>
  <sheetFormatPr defaultColWidth="8.77734375" defaultRowHeight="13.2"/>
  <cols>
    <col min="1" max="1" width="10.77734375" style="21" customWidth="1"/>
    <col min="2" max="2" width="4.77734375" style="21" bestFit="1" customWidth="1"/>
    <col min="3" max="3" width="10" style="21" bestFit="1" customWidth="1"/>
    <col min="4" max="4" width="11.44140625" style="21" bestFit="1" customWidth="1"/>
    <col min="5" max="5" width="4.77734375" style="21" bestFit="1" customWidth="1"/>
    <col min="6" max="6" width="10" style="21" bestFit="1" customWidth="1"/>
    <col min="7" max="7" width="3.33203125" style="21" bestFit="1" customWidth="1"/>
    <col min="8" max="8" width="19.44140625" style="21" bestFit="1" customWidth="1"/>
    <col min="9" max="9" width="4.44140625" style="21" bestFit="1" customWidth="1"/>
    <col min="10" max="10" width="35.77734375" style="21" bestFit="1" customWidth="1"/>
    <col min="11" max="11" width="14.6640625" style="21" bestFit="1" customWidth="1"/>
    <col min="12" max="12" width="6.109375" style="21" bestFit="1" customWidth="1"/>
    <col min="13" max="16384" width="8.77734375" style="21"/>
  </cols>
  <sheetData>
    <row r="1" spans="1:12" ht="13.8">
      <c r="A1" s="25" t="s">
        <v>5340</v>
      </c>
      <c r="B1" s="23"/>
    </row>
    <row r="2" spans="1:12" ht="43.8" customHeight="1">
      <c r="A2" s="735" t="s">
        <v>4975</v>
      </c>
      <c r="B2" s="736"/>
      <c r="C2" s="736"/>
      <c r="D2" s="736"/>
      <c r="E2" s="736"/>
      <c r="F2" s="736"/>
      <c r="G2" s="736"/>
      <c r="H2" s="736"/>
      <c r="I2" s="736"/>
      <c r="J2" s="736"/>
      <c r="K2" s="736"/>
    </row>
    <row r="4" spans="1:12">
      <c r="A4" s="23" t="s">
        <v>4841</v>
      </c>
    </row>
    <row r="5" spans="1:12">
      <c r="A5" s="737" t="s">
        <v>1744</v>
      </c>
      <c r="B5" s="737"/>
      <c r="C5" s="737"/>
      <c r="D5" s="737" t="s">
        <v>43</v>
      </c>
      <c r="E5" s="737"/>
      <c r="F5" s="737"/>
      <c r="G5" s="737"/>
      <c r="H5" s="737"/>
    </row>
    <row r="6" spans="1:12">
      <c r="A6" s="105" t="s">
        <v>1713</v>
      </c>
      <c r="B6" s="105" t="s">
        <v>2291</v>
      </c>
      <c r="C6" s="105" t="s">
        <v>2292</v>
      </c>
      <c r="D6" s="105" t="s">
        <v>1713</v>
      </c>
      <c r="E6" s="105" t="s">
        <v>2291</v>
      </c>
      <c r="F6" s="105" t="s">
        <v>2292</v>
      </c>
      <c r="G6" s="105" t="s">
        <v>31</v>
      </c>
      <c r="H6" s="105" t="s">
        <v>38</v>
      </c>
      <c r="I6" s="105" t="s">
        <v>44</v>
      </c>
      <c r="J6" s="105" t="s">
        <v>45</v>
      </c>
      <c r="K6" s="105" t="s">
        <v>2529</v>
      </c>
      <c r="L6" s="105" t="s">
        <v>1714</v>
      </c>
    </row>
    <row r="7" spans="1:12">
      <c r="A7" s="18" t="s">
        <v>1907</v>
      </c>
      <c r="B7" s="21">
        <v>13</v>
      </c>
      <c r="C7" s="21">
        <v>114078558</v>
      </c>
      <c r="D7" s="21" t="s">
        <v>1907</v>
      </c>
      <c r="E7" s="21">
        <v>13</v>
      </c>
      <c r="F7" s="21">
        <v>114078558</v>
      </c>
      <c r="G7" s="21" t="s">
        <v>25</v>
      </c>
      <c r="H7" s="21" t="s">
        <v>23</v>
      </c>
      <c r="I7" s="344">
        <v>1</v>
      </c>
      <c r="J7" s="21" t="s">
        <v>2034</v>
      </c>
      <c r="K7" s="21" t="s">
        <v>2054</v>
      </c>
      <c r="L7" s="107">
        <v>26.7</v>
      </c>
    </row>
    <row r="8" spans="1:12">
      <c r="A8" s="18" t="s">
        <v>1934</v>
      </c>
      <c r="B8" s="21">
        <v>17</v>
      </c>
      <c r="C8" s="21">
        <v>44293020</v>
      </c>
      <c r="D8" s="21" t="s">
        <v>2141</v>
      </c>
      <c r="E8" s="21">
        <v>17</v>
      </c>
      <c r="F8" s="21">
        <v>44249199</v>
      </c>
      <c r="G8" s="21" t="s">
        <v>24</v>
      </c>
      <c r="H8" s="21" t="s">
        <v>40</v>
      </c>
      <c r="I8" s="344">
        <v>0.82113599999999998</v>
      </c>
      <c r="J8" s="21" t="s">
        <v>2034</v>
      </c>
      <c r="K8" s="21" t="s">
        <v>2117</v>
      </c>
      <c r="L8" s="107">
        <v>26</v>
      </c>
    </row>
    <row r="9" spans="1:12">
      <c r="A9" s="18" t="s">
        <v>1934</v>
      </c>
      <c r="B9" s="21">
        <v>17</v>
      </c>
      <c r="C9" s="21">
        <v>44293020</v>
      </c>
      <c r="D9" s="21" t="s">
        <v>2079</v>
      </c>
      <c r="E9" s="21">
        <v>17</v>
      </c>
      <c r="F9" s="21">
        <v>43924073</v>
      </c>
      <c r="G9" s="21" t="s">
        <v>24</v>
      </c>
      <c r="H9" s="21" t="s">
        <v>23</v>
      </c>
      <c r="I9" s="344">
        <v>0.98739699999999997</v>
      </c>
      <c r="J9" s="21" t="s">
        <v>2034</v>
      </c>
      <c r="K9" s="21" t="s">
        <v>2063</v>
      </c>
      <c r="L9" s="107">
        <v>23.2</v>
      </c>
    </row>
    <row r="10" spans="1:12">
      <c r="A10" s="18" t="s">
        <v>1840</v>
      </c>
      <c r="B10" s="21">
        <v>1</v>
      </c>
      <c r="C10" s="21">
        <v>237841390</v>
      </c>
      <c r="D10" s="21" t="s">
        <v>1840</v>
      </c>
      <c r="E10" s="21">
        <v>1</v>
      </c>
      <c r="F10" s="21">
        <v>237841390</v>
      </c>
      <c r="G10" s="21" t="s">
        <v>25</v>
      </c>
      <c r="H10" s="21" t="s">
        <v>40</v>
      </c>
      <c r="I10" s="344">
        <v>1</v>
      </c>
      <c r="J10" s="21" t="s">
        <v>2034</v>
      </c>
      <c r="K10" s="21" t="s">
        <v>2035</v>
      </c>
      <c r="L10" s="107">
        <v>22.4</v>
      </c>
    </row>
    <row r="11" spans="1:12">
      <c r="A11" s="18" t="s">
        <v>1938</v>
      </c>
      <c r="B11" s="21">
        <v>20</v>
      </c>
      <c r="C11" s="21">
        <v>6354161</v>
      </c>
      <c r="D11" s="21" t="s">
        <v>2293</v>
      </c>
      <c r="E11" s="21">
        <v>20</v>
      </c>
      <c r="F11" s="21">
        <v>6328844</v>
      </c>
      <c r="G11" s="21" t="s">
        <v>25</v>
      </c>
      <c r="H11" s="21" t="s">
        <v>40</v>
      </c>
      <c r="I11" s="344">
        <v>0.89407800000000004</v>
      </c>
      <c r="J11" s="21" t="s">
        <v>2294</v>
      </c>
      <c r="K11" s="21" t="s">
        <v>30</v>
      </c>
      <c r="L11" s="107">
        <v>21.9</v>
      </c>
    </row>
    <row r="12" spans="1:12">
      <c r="A12" s="18" t="s">
        <v>1848</v>
      </c>
      <c r="B12" s="21">
        <v>2</v>
      </c>
      <c r="C12" s="21">
        <v>54840552</v>
      </c>
      <c r="D12" s="21" t="s">
        <v>2295</v>
      </c>
      <c r="E12" s="21">
        <v>2</v>
      </c>
      <c r="F12" s="21">
        <v>54888533</v>
      </c>
      <c r="G12" s="21" t="s">
        <v>24</v>
      </c>
      <c r="H12" s="21" t="s">
        <v>23</v>
      </c>
      <c r="I12" s="344">
        <v>0.86144100000000001</v>
      </c>
      <c r="J12" s="21" t="s">
        <v>2296</v>
      </c>
      <c r="K12" s="21" t="s">
        <v>2297</v>
      </c>
      <c r="L12" s="107">
        <v>21.3</v>
      </c>
    </row>
    <row r="13" spans="1:12">
      <c r="A13" s="18" t="s">
        <v>1934</v>
      </c>
      <c r="B13" s="21">
        <v>17</v>
      </c>
      <c r="C13" s="21">
        <v>44293020</v>
      </c>
      <c r="D13" s="21" t="s">
        <v>2136</v>
      </c>
      <c r="E13" s="21">
        <v>17</v>
      </c>
      <c r="F13" s="21">
        <v>44248837</v>
      </c>
      <c r="G13" s="21" t="s">
        <v>24</v>
      </c>
      <c r="H13" s="21" t="s">
        <v>23</v>
      </c>
      <c r="I13" s="344">
        <v>0.82113599999999998</v>
      </c>
      <c r="J13" s="21" t="s">
        <v>2034</v>
      </c>
      <c r="K13" s="21" t="s">
        <v>2117</v>
      </c>
      <c r="L13" s="107">
        <v>21.2</v>
      </c>
    </row>
    <row r="14" spans="1:12">
      <c r="A14" s="18" t="s">
        <v>1938</v>
      </c>
      <c r="B14" s="21">
        <v>20</v>
      </c>
      <c r="C14" s="21">
        <v>6354161</v>
      </c>
      <c r="D14" s="21" t="s">
        <v>2298</v>
      </c>
      <c r="E14" s="21">
        <v>20</v>
      </c>
      <c r="F14" s="21">
        <v>6351417</v>
      </c>
      <c r="G14" s="21" t="s">
        <v>25</v>
      </c>
      <c r="H14" s="21" t="s">
        <v>23</v>
      </c>
      <c r="I14" s="344">
        <v>0.90777600000000003</v>
      </c>
      <c r="J14" s="21" t="s">
        <v>2294</v>
      </c>
      <c r="K14" s="21" t="s">
        <v>30</v>
      </c>
      <c r="L14" s="107">
        <v>21</v>
      </c>
    </row>
    <row r="15" spans="1:12">
      <c r="A15" s="18" t="s">
        <v>1934</v>
      </c>
      <c r="B15" s="21">
        <v>17</v>
      </c>
      <c r="C15" s="21">
        <v>44293020</v>
      </c>
      <c r="D15" s="21" t="s">
        <v>2299</v>
      </c>
      <c r="E15" s="21">
        <v>17</v>
      </c>
      <c r="F15" s="21">
        <v>44269922</v>
      </c>
      <c r="G15" s="21" t="s">
        <v>24</v>
      </c>
      <c r="H15" s="21" t="s">
        <v>23</v>
      </c>
      <c r="I15" s="344">
        <v>0.82113599999999998</v>
      </c>
      <c r="J15" s="21" t="s">
        <v>2300</v>
      </c>
      <c r="K15" s="21" t="s">
        <v>2117</v>
      </c>
      <c r="L15" s="107">
        <v>20.8</v>
      </c>
    </row>
    <row r="16" spans="1:12">
      <c r="A16" s="18" t="s">
        <v>1934</v>
      </c>
      <c r="B16" s="21">
        <v>17</v>
      </c>
      <c r="C16" s="21">
        <v>44293020</v>
      </c>
      <c r="D16" s="21" t="s">
        <v>2127</v>
      </c>
      <c r="E16" s="21">
        <v>17</v>
      </c>
      <c r="F16" s="21">
        <v>44117119</v>
      </c>
      <c r="G16" s="21" t="s">
        <v>25</v>
      </c>
      <c r="H16" s="21" t="s">
        <v>40</v>
      </c>
      <c r="I16" s="344">
        <v>0.98991499999999999</v>
      </c>
      <c r="J16" s="21" t="s">
        <v>2034</v>
      </c>
      <c r="K16" s="21" t="s">
        <v>2117</v>
      </c>
      <c r="L16" s="107">
        <v>20.2</v>
      </c>
    </row>
    <row r="17" spans="1:12">
      <c r="A17" s="18" t="s">
        <v>1727</v>
      </c>
      <c r="B17" s="21">
        <v>10</v>
      </c>
      <c r="C17" s="21">
        <v>54212597</v>
      </c>
      <c r="D17" s="21" t="s">
        <v>1727</v>
      </c>
      <c r="E17" s="21">
        <v>10</v>
      </c>
      <c r="F17" s="21">
        <v>54212597</v>
      </c>
      <c r="G17" s="21" t="s">
        <v>24</v>
      </c>
      <c r="H17" s="21" t="s">
        <v>23</v>
      </c>
      <c r="I17" s="344">
        <v>1</v>
      </c>
      <c r="J17" s="21" t="s">
        <v>2301</v>
      </c>
      <c r="K17" s="21" t="s">
        <v>1784</v>
      </c>
      <c r="L17" s="107">
        <v>19.84</v>
      </c>
    </row>
    <row r="18" spans="1:12">
      <c r="A18" s="18" t="s">
        <v>1861</v>
      </c>
      <c r="B18" s="21">
        <v>4</v>
      </c>
      <c r="C18" s="21">
        <v>111556430</v>
      </c>
      <c r="D18" s="21" t="s">
        <v>2302</v>
      </c>
      <c r="E18" s="21">
        <v>4</v>
      </c>
      <c r="F18" s="21">
        <v>111570369</v>
      </c>
      <c r="G18" s="21" t="s">
        <v>23</v>
      </c>
      <c r="H18" s="21" t="s">
        <v>2303</v>
      </c>
      <c r="I18" s="344">
        <v>0.81142999999999998</v>
      </c>
      <c r="J18" s="21" t="s">
        <v>2294</v>
      </c>
      <c r="K18" s="21" t="s">
        <v>30</v>
      </c>
      <c r="L18" s="107">
        <v>19.41</v>
      </c>
    </row>
    <row r="19" spans="1:12">
      <c r="A19" s="18" t="s">
        <v>1470</v>
      </c>
      <c r="B19" s="21">
        <v>5</v>
      </c>
      <c r="C19" s="21">
        <v>153871841</v>
      </c>
      <c r="D19" s="21" t="s">
        <v>1728</v>
      </c>
      <c r="E19" s="21">
        <v>5</v>
      </c>
      <c r="F19" s="21">
        <v>153871832</v>
      </c>
      <c r="G19" s="21" t="s">
        <v>24</v>
      </c>
      <c r="H19" s="21" t="s">
        <v>23</v>
      </c>
      <c r="I19" s="344">
        <v>0.99323300000000003</v>
      </c>
      <c r="J19" s="21" t="s">
        <v>2304</v>
      </c>
      <c r="K19" s="21" t="s">
        <v>1750</v>
      </c>
      <c r="L19" s="107">
        <v>19.38</v>
      </c>
    </row>
    <row r="20" spans="1:12">
      <c r="A20" s="18" t="s">
        <v>1934</v>
      </c>
      <c r="B20" s="21">
        <v>17</v>
      </c>
      <c r="C20" s="21">
        <v>44293020</v>
      </c>
      <c r="D20" s="21" t="s">
        <v>2222</v>
      </c>
      <c r="E20" s="21">
        <v>17</v>
      </c>
      <c r="F20" s="21">
        <v>44270059</v>
      </c>
      <c r="G20" s="21" t="s">
        <v>25</v>
      </c>
      <c r="H20" s="21" t="s">
        <v>24</v>
      </c>
      <c r="I20" s="344">
        <v>0.99243599999999998</v>
      </c>
      <c r="J20" s="21" t="s">
        <v>2300</v>
      </c>
      <c r="K20" s="21" t="s">
        <v>2117</v>
      </c>
      <c r="L20" s="107">
        <v>19.21</v>
      </c>
    </row>
    <row r="21" spans="1:12">
      <c r="A21" s="18" t="s">
        <v>68</v>
      </c>
      <c r="B21" s="21">
        <v>12</v>
      </c>
      <c r="C21" s="21">
        <v>57109792</v>
      </c>
      <c r="D21" s="21" t="s">
        <v>68</v>
      </c>
      <c r="E21" s="21">
        <v>12</v>
      </c>
      <c r="F21" s="21">
        <v>57109792</v>
      </c>
      <c r="G21" s="21" t="s">
        <v>25</v>
      </c>
      <c r="H21" s="21" t="s">
        <v>40</v>
      </c>
      <c r="I21" s="344">
        <v>1</v>
      </c>
      <c r="J21" s="21" t="s">
        <v>2034</v>
      </c>
      <c r="K21" s="21" t="s">
        <v>15</v>
      </c>
      <c r="L21" s="107">
        <v>19.16</v>
      </c>
    </row>
    <row r="22" spans="1:12">
      <c r="A22" s="18" t="s">
        <v>1934</v>
      </c>
      <c r="B22" s="21">
        <v>17</v>
      </c>
      <c r="C22" s="21">
        <v>44293020</v>
      </c>
      <c r="D22" s="21" t="s">
        <v>2144</v>
      </c>
      <c r="E22" s="21">
        <v>17</v>
      </c>
      <c r="F22" s="21">
        <v>44625866</v>
      </c>
      <c r="G22" s="21" t="s">
        <v>25</v>
      </c>
      <c r="H22" s="21" t="s">
        <v>23</v>
      </c>
      <c r="I22" s="344">
        <v>0.94840599999999997</v>
      </c>
      <c r="J22" s="21" t="s">
        <v>2034</v>
      </c>
      <c r="K22" s="21" t="s">
        <v>2145</v>
      </c>
      <c r="L22" s="107">
        <v>19.05</v>
      </c>
    </row>
    <row r="23" spans="1:12">
      <c r="A23" s="18" t="s">
        <v>1934</v>
      </c>
      <c r="B23" s="21">
        <v>17</v>
      </c>
      <c r="C23" s="21">
        <v>44293020</v>
      </c>
      <c r="D23" s="21" t="s">
        <v>2109</v>
      </c>
      <c r="E23" s="21">
        <v>17</v>
      </c>
      <c r="F23" s="21">
        <v>44067400</v>
      </c>
      <c r="G23" s="21" t="s">
        <v>24</v>
      </c>
      <c r="H23" s="21" t="s">
        <v>23</v>
      </c>
      <c r="I23" s="344">
        <v>0.97250899999999996</v>
      </c>
      <c r="J23" s="21" t="s">
        <v>2034</v>
      </c>
      <c r="K23" s="21" t="s">
        <v>2093</v>
      </c>
      <c r="L23" s="107">
        <v>18.95</v>
      </c>
    </row>
    <row r="24" spans="1:12">
      <c r="A24" s="18" t="s">
        <v>1851</v>
      </c>
      <c r="B24" s="21">
        <v>2</v>
      </c>
      <c r="C24" s="21">
        <v>213384654</v>
      </c>
      <c r="D24" s="21" t="s">
        <v>2305</v>
      </c>
      <c r="E24" s="21">
        <v>2</v>
      </c>
      <c r="F24" s="21">
        <v>213316540</v>
      </c>
      <c r="G24" s="21" t="s">
        <v>25</v>
      </c>
      <c r="H24" s="21" t="s">
        <v>40</v>
      </c>
      <c r="I24" s="344">
        <v>0.86463900000000005</v>
      </c>
      <c r="J24" s="21" t="s">
        <v>2296</v>
      </c>
      <c r="K24" s="21" t="s">
        <v>2306</v>
      </c>
      <c r="L24" s="107">
        <v>18.920000000000002</v>
      </c>
    </row>
    <row r="25" spans="1:12">
      <c r="A25" s="18" t="s">
        <v>1934</v>
      </c>
      <c r="B25" s="21">
        <v>17</v>
      </c>
      <c r="C25" s="21">
        <v>44293020</v>
      </c>
      <c r="D25" s="21" t="s">
        <v>2307</v>
      </c>
      <c r="E25" s="21">
        <v>17</v>
      </c>
      <c r="F25" s="21">
        <v>43896228</v>
      </c>
      <c r="G25" s="21" t="s">
        <v>24</v>
      </c>
      <c r="H25" s="21" t="s">
        <v>23</v>
      </c>
      <c r="I25" s="344">
        <v>0.98739699999999997</v>
      </c>
      <c r="J25" s="21" t="s">
        <v>2296</v>
      </c>
      <c r="K25" s="21" t="s">
        <v>2308</v>
      </c>
      <c r="L25" s="107">
        <v>18.66</v>
      </c>
    </row>
    <row r="26" spans="1:12">
      <c r="A26" s="18" t="s">
        <v>1934</v>
      </c>
      <c r="B26" s="21">
        <v>17</v>
      </c>
      <c r="C26" s="21">
        <v>44293020</v>
      </c>
      <c r="D26" s="21" t="s">
        <v>2309</v>
      </c>
      <c r="E26" s="21">
        <v>17</v>
      </c>
      <c r="F26" s="21">
        <v>44302904</v>
      </c>
      <c r="G26" s="21" t="s">
        <v>24</v>
      </c>
      <c r="H26" s="21" t="s">
        <v>23</v>
      </c>
      <c r="I26" s="344">
        <v>0.88746999999999998</v>
      </c>
      <c r="J26" s="21" t="s">
        <v>2304</v>
      </c>
      <c r="K26" s="21" t="s">
        <v>2117</v>
      </c>
      <c r="L26" s="107">
        <v>18.29</v>
      </c>
    </row>
    <row r="27" spans="1:12">
      <c r="A27" s="18" t="s">
        <v>1934</v>
      </c>
      <c r="B27" s="21">
        <v>17</v>
      </c>
      <c r="C27" s="21">
        <v>44293020</v>
      </c>
      <c r="D27" s="21" t="s">
        <v>2310</v>
      </c>
      <c r="E27" s="21">
        <v>17</v>
      </c>
      <c r="F27" s="21">
        <v>43972025</v>
      </c>
      <c r="G27" s="21" t="s">
        <v>24</v>
      </c>
      <c r="H27" s="21" t="s">
        <v>1718</v>
      </c>
      <c r="I27" s="344">
        <v>0.98236299999999999</v>
      </c>
      <c r="J27" s="21" t="s">
        <v>2300</v>
      </c>
      <c r="K27" s="21" t="s">
        <v>2093</v>
      </c>
      <c r="L27" s="107">
        <v>18.28</v>
      </c>
    </row>
    <row r="28" spans="1:12">
      <c r="A28" s="18" t="s">
        <v>1934</v>
      </c>
      <c r="B28" s="21">
        <v>17</v>
      </c>
      <c r="C28" s="21">
        <v>44293020</v>
      </c>
      <c r="D28" s="21" t="s">
        <v>2311</v>
      </c>
      <c r="E28" s="21">
        <v>17</v>
      </c>
      <c r="F28" s="21">
        <v>43973080</v>
      </c>
      <c r="G28" s="21" t="s">
        <v>25</v>
      </c>
      <c r="H28" s="21" t="s">
        <v>40</v>
      </c>
      <c r="I28" s="344">
        <v>0.98236400000000001</v>
      </c>
      <c r="J28" s="21" t="s">
        <v>2296</v>
      </c>
      <c r="K28" s="21" t="s">
        <v>2093</v>
      </c>
      <c r="L28" s="107">
        <v>18.22</v>
      </c>
    </row>
    <row r="29" spans="1:12">
      <c r="A29" s="18" t="s">
        <v>1838</v>
      </c>
      <c r="B29" s="21">
        <v>1</v>
      </c>
      <c r="C29" s="21">
        <v>201331554</v>
      </c>
      <c r="D29" s="21" t="s">
        <v>1838</v>
      </c>
      <c r="E29" s="21">
        <v>1</v>
      </c>
      <c r="F29" s="21">
        <v>201331554</v>
      </c>
      <c r="G29" s="21" t="s">
        <v>24</v>
      </c>
      <c r="H29" s="21" t="s">
        <v>40</v>
      </c>
      <c r="I29" s="344">
        <v>1</v>
      </c>
      <c r="J29" s="21" t="s">
        <v>2296</v>
      </c>
      <c r="K29" s="21" t="s">
        <v>2312</v>
      </c>
      <c r="L29" s="107">
        <v>18.100000000000001</v>
      </c>
    </row>
    <row r="30" spans="1:12">
      <c r="A30" s="18" t="s">
        <v>1934</v>
      </c>
      <c r="B30" s="21">
        <v>17</v>
      </c>
      <c r="C30" s="21">
        <v>44293020</v>
      </c>
      <c r="D30" s="21" t="s">
        <v>2313</v>
      </c>
      <c r="E30" s="21">
        <v>17</v>
      </c>
      <c r="F30" s="21">
        <v>44269836</v>
      </c>
      <c r="G30" s="21" t="s">
        <v>23</v>
      </c>
      <c r="H30" s="21" t="s">
        <v>2314</v>
      </c>
      <c r="I30" s="344">
        <v>0.81380399999999997</v>
      </c>
      <c r="J30" s="21" t="s">
        <v>2300</v>
      </c>
      <c r="K30" s="21" t="s">
        <v>2117</v>
      </c>
      <c r="L30" s="107">
        <v>17.89</v>
      </c>
    </row>
    <row r="31" spans="1:12">
      <c r="A31" s="18" t="s">
        <v>60</v>
      </c>
      <c r="B31" s="21">
        <v>2</v>
      </c>
      <c r="C31" s="21">
        <v>179634936</v>
      </c>
      <c r="D31" s="21" t="s">
        <v>61</v>
      </c>
      <c r="E31" s="21">
        <v>2</v>
      </c>
      <c r="F31" s="21">
        <v>179637861</v>
      </c>
      <c r="G31" s="21" t="s">
        <v>23</v>
      </c>
      <c r="H31" s="21" t="s">
        <v>40</v>
      </c>
      <c r="I31" s="344">
        <v>0.917574</v>
      </c>
      <c r="J31" s="21" t="s">
        <v>2034</v>
      </c>
      <c r="K31" s="21" t="s">
        <v>5</v>
      </c>
      <c r="L31" s="107">
        <v>17.72</v>
      </c>
    </row>
    <row r="32" spans="1:12">
      <c r="A32" s="18" t="s">
        <v>1934</v>
      </c>
      <c r="B32" s="21">
        <v>17</v>
      </c>
      <c r="C32" s="21">
        <v>44293020</v>
      </c>
      <c r="D32" s="21" t="s">
        <v>2315</v>
      </c>
      <c r="E32" s="21">
        <v>17</v>
      </c>
      <c r="F32" s="21">
        <v>44107321</v>
      </c>
      <c r="G32" s="21" t="s">
        <v>23</v>
      </c>
      <c r="H32" s="21" t="s">
        <v>1722</v>
      </c>
      <c r="I32" s="344">
        <v>0.83778200000000003</v>
      </c>
      <c r="J32" s="21" t="s">
        <v>2316</v>
      </c>
      <c r="K32" s="21" t="s">
        <v>2117</v>
      </c>
      <c r="L32" s="107">
        <v>17.420000000000002</v>
      </c>
    </row>
    <row r="33" spans="1:12">
      <c r="A33" s="18" t="s">
        <v>1917</v>
      </c>
      <c r="B33" s="21">
        <v>15</v>
      </c>
      <c r="C33" s="21">
        <v>58302036</v>
      </c>
      <c r="D33" s="21" t="s">
        <v>2317</v>
      </c>
      <c r="E33" s="21">
        <v>15</v>
      </c>
      <c r="F33" s="21">
        <v>58356362</v>
      </c>
      <c r="G33" s="21" t="s">
        <v>24</v>
      </c>
      <c r="H33" s="21" t="s">
        <v>23</v>
      </c>
      <c r="I33" s="344">
        <v>0.87279399999999996</v>
      </c>
      <c r="J33" s="21" t="s">
        <v>2296</v>
      </c>
      <c r="K33" s="21" t="s">
        <v>2058</v>
      </c>
      <c r="L33" s="107">
        <v>17.239999999999998</v>
      </c>
    </row>
    <row r="34" spans="1:12">
      <c r="A34" s="18" t="s">
        <v>1934</v>
      </c>
      <c r="B34" s="21">
        <v>17</v>
      </c>
      <c r="C34" s="21">
        <v>44293020</v>
      </c>
      <c r="D34" s="21" t="s">
        <v>2318</v>
      </c>
      <c r="E34" s="21">
        <v>17</v>
      </c>
      <c r="F34" s="21">
        <v>44270809</v>
      </c>
      <c r="G34" s="21" t="s">
        <v>25</v>
      </c>
      <c r="H34" s="21" t="s">
        <v>40</v>
      </c>
      <c r="I34" s="344">
        <v>0.99495500000000003</v>
      </c>
      <c r="J34" s="21" t="s">
        <v>2304</v>
      </c>
      <c r="K34" s="21" t="s">
        <v>2117</v>
      </c>
      <c r="L34" s="107">
        <v>17.170000000000002</v>
      </c>
    </row>
    <row r="35" spans="1:12">
      <c r="A35" s="18" t="s">
        <v>1934</v>
      </c>
      <c r="B35" s="21">
        <v>17</v>
      </c>
      <c r="C35" s="21">
        <v>44293020</v>
      </c>
      <c r="D35" s="21" t="s">
        <v>2319</v>
      </c>
      <c r="E35" s="21">
        <v>17</v>
      </c>
      <c r="F35" s="21">
        <v>44026548</v>
      </c>
      <c r="G35" s="21" t="s">
        <v>24</v>
      </c>
      <c r="H35" s="21" t="s">
        <v>23</v>
      </c>
      <c r="I35" s="344">
        <v>0.81336299999999995</v>
      </c>
      <c r="J35" s="21" t="s">
        <v>2296</v>
      </c>
      <c r="K35" s="21" t="s">
        <v>2093</v>
      </c>
      <c r="L35" s="107">
        <v>17.02</v>
      </c>
    </row>
    <row r="36" spans="1:12">
      <c r="A36" s="18" t="s">
        <v>1865</v>
      </c>
      <c r="B36" s="21">
        <v>5</v>
      </c>
      <c r="C36" s="21">
        <v>64306758</v>
      </c>
      <c r="D36" s="21" t="s">
        <v>2320</v>
      </c>
      <c r="E36" s="21">
        <v>5</v>
      </c>
      <c r="F36" s="21">
        <v>64317659</v>
      </c>
      <c r="G36" s="21" t="s">
        <v>25</v>
      </c>
      <c r="H36" s="21" t="s">
        <v>40</v>
      </c>
      <c r="I36" s="344">
        <v>0.97006599999999998</v>
      </c>
      <c r="J36" s="21" t="s">
        <v>2321</v>
      </c>
      <c r="K36" s="21" t="s">
        <v>2322</v>
      </c>
      <c r="L36" s="107">
        <v>16.8</v>
      </c>
    </row>
    <row r="37" spans="1:12">
      <c r="A37" s="18" t="s">
        <v>1888</v>
      </c>
      <c r="B37" s="21">
        <v>10</v>
      </c>
      <c r="C37" s="21">
        <v>77887494</v>
      </c>
      <c r="D37" s="21" t="s">
        <v>2323</v>
      </c>
      <c r="E37" s="21">
        <v>10</v>
      </c>
      <c r="F37" s="21">
        <v>77875478</v>
      </c>
      <c r="G37" s="21" t="s">
        <v>25</v>
      </c>
      <c r="H37" s="21" t="s">
        <v>40</v>
      </c>
      <c r="I37" s="344">
        <v>0.855854</v>
      </c>
      <c r="J37" s="21" t="s">
        <v>2296</v>
      </c>
      <c r="K37" s="21" t="s">
        <v>2324</v>
      </c>
      <c r="L37" s="107">
        <v>16.72</v>
      </c>
    </row>
    <row r="38" spans="1:12">
      <c r="A38" s="18" t="s">
        <v>1934</v>
      </c>
      <c r="B38" s="21">
        <v>17</v>
      </c>
      <c r="C38" s="21">
        <v>44293020</v>
      </c>
      <c r="D38" s="21" t="s">
        <v>2325</v>
      </c>
      <c r="E38" s="21">
        <v>17</v>
      </c>
      <c r="F38" s="21">
        <v>44269442</v>
      </c>
      <c r="G38" s="21" t="s">
        <v>25</v>
      </c>
      <c r="H38" s="21" t="s">
        <v>23</v>
      </c>
      <c r="I38" s="344">
        <v>0.88013600000000003</v>
      </c>
      <c r="J38" s="21" t="s">
        <v>2296</v>
      </c>
      <c r="K38" s="21" t="s">
        <v>2117</v>
      </c>
      <c r="L38" s="107">
        <v>16.690000000000001</v>
      </c>
    </row>
    <row r="39" spans="1:12">
      <c r="A39" s="18" t="s">
        <v>1934</v>
      </c>
      <c r="B39" s="21">
        <v>17</v>
      </c>
      <c r="C39" s="21">
        <v>44293020</v>
      </c>
      <c r="D39" s="21" t="s">
        <v>2326</v>
      </c>
      <c r="E39" s="21">
        <v>17</v>
      </c>
      <c r="F39" s="21">
        <v>43777957</v>
      </c>
      <c r="G39" s="21" t="s">
        <v>25</v>
      </c>
      <c r="H39" s="21" t="s">
        <v>2327</v>
      </c>
      <c r="I39" s="344">
        <v>0.98487499999999994</v>
      </c>
      <c r="J39" s="21" t="s">
        <v>2301</v>
      </c>
      <c r="K39" s="21" t="s">
        <v>2328</v>
      </c>
      <c r="L39" s="107">
        <v>16.489999999999998</v>
      </c>
    </row>
    <row r="40" spans="1:12">
      <c r="A40" s="18" t="s">
        <v>1934</v>
      </c>
      <c r="B40" s="21">
        <v>17</v>
      </c>
      <c r="C40" s="21">
        <v>44293020</v>
      </c>
      <c r="D40" s="21" t="s">
        <v>2329</v>
      </c>
      <c r="E40" s="21">
        <v>17</v>
      </c>
      <c r="F40" s="21">
        <v>43960600</v>
      </c>
      <c r="G40" s="21" t="s">
        <v>24</v>
      </c>
      <c r="H40" s="21" t="s">
        <v>23</v>
      </c>
      <c r="I40" s="344">
        <v>0.98739699999999997</v>
      </c>
      <c r="J40" s="21" t="s">
        <v>2301</v>
      </c>
      <c r="K40" s="21" t="s">
        <v>2330</v>
      </c>
      <c r="L40" s="107">
        <v>16.45</v>
      </c>
    </row>
    <row r="41" spans="1:12">
      <c r="A41" s="18" t="s">
        <v>1934</v>
      </c>
      <c r="B41" s="21">
        <v>17</v>
      </c>
      <c r="C41" s="21">
        <v>44293020</v>
      </c>
      <c r="D41" s="21" t="s">
        <v>2331</v>
      </c>
      <c r="E41" s="21">
        <v>17</v>
      </c>
      <c r="F41" s="21">
        <v>43971785</v>
      </c>
      <c r="G41" s="21" t="s">
        <v>25</v>
      </c>
      <c r="H41" s="21" t="s">
        <v>40</v>
      </c>
      <c r="I41" s="344">
        <v>0.98739699999999997</v>
      </c>
      <c r="J41" s="21" t="s">
        <v>2300</v>
      </c>
      <c r="K41" s="21" t="s">
        <v>2093</v>
      </c>
      <c r="L41" s="107">
        <v>16.309999999999999</v>
      </c>
    </row>
    <row r="42" spans="1:12">
      <c r="A42" s="18" t="s">
        <v>1934</v>
      </c>
      <c r="B42" s="21">
        <v>17</v>
      </c>
      <c r="C42" s="21">
        <v>44293020</v>
      </c>
      <c r="D42" s="21" t="s">
        <v>2332</v>
      </c>
      <c r="E42" s="21">
        <v>17</v>
      </c>
      <c r="F42" s="21">
        <v>43756910</v>
      </c>
      <c r="G42" s="21" t="s">
        <v>24</v>
      </c>
      <c r="H42" s="21" t="s">
        <v>23</v>
      </c>
      <c r="I42" s="344">
        <v>0.98487499999999994</v>
      </c>
      <c r="J42" s="21" t="s">
        <v>2301</v>
      </c>
      <c r="K42" s="21" t="s">
        <v>2328</v>
      </c>
      <c r="L42" s="107">
        <v>16.3</v>
      </c>
    </row>
    <row r="43" spans="1:12">
      <c r="A43" s="18" t="s">
        <v>8</v>
      </c>
      <c r="B43" s="21">
        <v>6</v>
      </c>
      <c r="C43" s="21">
        <v>118667522</v>
      </c>
      <c r="D43" s="21" t="s">
        <v>70</v>
      </c>
      <c r="E43" s="21">
        <v>6</v>
      </c>
      <c r="F43" s="21">
        <v>118642268</v>
      </c>
      <c r="G43" s="21" t="s">
        <v>25</v>
      </c>
      <c r="H43" s="21" t="s">
        <v>2333</v>
      </c>
      <c r="I43" s="344">
        <v>0.87231499999999995</v>
      </c>
      <c r="J43" s="21" t="s">
        <v>2321</v>
      </c>
      <c r="K43" s="21" t="s">
        <v>10</v>
      </c>
      <c r="L43" s="107">
        <v>16.16</v>
      </c>
    </row>
    <row r="44" spans="1:12">
      <c r="A44" s="18" t="s">
        <v>1934</v>
      </c>
      <c r="B44" s="21">
        <v>17</v>
      </c>
      <c r="C44" s="21">
        <v>44293020</v>
      </c>
      <c r="D44" s="21" t="s">
        <v>2334</v>
      </c>
      <c r="E44" s="21">
        <v>17</v>
      </c>
      <c r="F44" s="21">
        <v>44782224</v>
      </c>
      <c r="G44" s="21" t="s">
        <v>25</v>
      </c>
      <c r="H44" s="21" t="s">
        <v>2335</v>
      </c>
      <c r="I44" s="344">
        <v>0.84521199999999996</v>
      </c>
      <c r="J44" s="21" t="s">
        <v>2336</v>
      </c>
      <c r="K44" s="21" t="s">
        <v>2337</v>
      </c>
      <c r="L44" s="107">
        <v>16.010000000000002</v>
      </c>
    </row>
    <row r="45" spans="1:12">
      <c r="A45" s="18" t="s">
        <v>1881</v>
      </c>
      <c r="B45" s="21">
        <v>8</v>
      </c>
      <c r="C45" s="21">
        <v>108365057</v>
      </c>
      <c r="D45" s="21" t="s">
        <v>2338</v>
      </c>
      <c r="E45" s="21">
        <v>8</v>
      </c>
      <c r="F45" s="21">
        <v>108343578</v>
      </c>
      <c r="G45" s="21" t="s">
        <v>24</v>
      </c>
      <c r="H45" s="21" t="s">
        <v>23</v>
      </c>
      <c r="I45" s="344">
        <v>0.87958400000000003</v>
      </c>
      <c r="J45" s="21" t="s">
        <v>2296</v>
      </c>
      <c r="K45" s="21" t="s">
        <v>2339</v>
      </c>
      <c r="L45" s="107">
        <v>15.92</v>
      </c>
    </row>
    <row r="46" spans="1:12">
      <c r="A46" s="18" t="s">
        <v>1934</v>
      </c>
      <c r="B46" s="21">
        <v>17</v>
      </c>
      <c r="C46" s="21">
        <v>44293020</v>
      </c>
      <c r="D46" s="21" t="s">
        <v>2340</v>
      </c>
      <c r="E46" s="21">
        <v>17</v>
      </c>
      <c r="F46" s="21">
        <v>44270708</v>
      </c>
      <c r="G46" s="21" t="s">
        <v>25</v>
      </c>
      <c r="H46" s="21" t="s">
        <v>2341</v>
      </c>
      <c r="I46" s="344">
        <v>0.88995000000000002</v>
      </c>
      <c r="J46" s="21" t="s">
        <v>2304</v>
      </c>
      <c r="K46" s="21" t="s">
        <v>2117</v>
      </c>
      <c r="L46" s="107">
        <v>15.62</v>
      </c>
    </row>
    <row r="47" spans="1:12">
      <c r="A47" s="18" t="s">
        <v>1917</v>
      </c>
      <c r="B47" s="21">
        <v>15</v>
      </c>
      <c r="C47" s="21">
        <v>58302036</v>
      </c>
      <c r="D47" s="21" t="s">
        <v>2342</v>
      </c>
      <c r="E47" s="21">
        <v>15</v>
      </c>
      <c r="F47" s="21">
        <v>58246916</v>
      </c>
      <c r="G47" s="21" t="s">
        <v>25</v>
      </c>
      <c r="H47" s="21" t="s">
        <v>40</v>
      </c>
      <c r="I47" s="344">
        <v>0.87477400000000005</v>
      </c>
      <c r="J47" s="21" t="s">
        <v>2316</v>
      </c>
      <c r="K47" s="21" t="s">
        <v>2058</v>
      </c>
      <c r="L47" s="107">
        <v>15.53</v>
      </c>
    </row>
    <row r="48" spans="1:12">
      <c r="A48" s="18" t="s">
        <v>1934</v>
      </c>
      <c r="B48" s="21">
        <v>17</v>
      </c>
      <c r="C48" s="21">
        <v>44293020</v>
      </c>
      <c r="D48" s="21" t="s">
        <v>2343</v>
      </c>
      <c r="E48" s="21">
        <v>17</v>
      </c>
      <c r="F48" s="21">
        <v>44292319</v>
      </c>
      <c r="G48" s="21" t="s">
        <v>24</v>
      </c>
      <c r="H48" s="21" t="s">
        <v>23</v>
      </c>
      <c r="I48" s="344">
        <v>0.99243599999999998</v>
      </c>
      <c r="J48" s="21" t="s">
        <v>2321</v>
      </c>
      <c r="K48" s="21" t="s">
        <v>2344</v>
      </c>
      <c r="L48" s="107">
        <v>15.49</v>
      </c>
    </row>
    <row r="49" spans="1:12">
      <c r="A49" s="18" t="s">
        <v>1881</v>
      </c>
      <c r="B49" s="21">
        <v>8</v>
      </c>
      <c r="C49" s="21">
        <v>108365057</v>
      </c>
      <c r="D49" s="21" t="s">
        <v>2345</v>
      </c>
      <c r="E49" s="21">
        <v>8</v>
      </c>
      <c r="F49" s="21">
        <v>108347114</v>
      </c>
      <c r="G49" s="21" t="s">
        <v>24</v>
      </c>
      <c r="H49" s="21" t="s">
        <v>23</v>
      </c>
      <c r="I49" s="344">
        <v>0.87958400000000003</v>
      </c>
      <c r="J49" s="21" t="s">
        <v>2296</v>
      </c>
      <c r="K49" s="21" t="s">
        <v>2339</v>
      </c>
      <c r="L49" s="107">
        <v>15.32</v>
      </c>
    </row>
    <row r="50" spans="1:12">
      <c r="A50" s="18" t="s">
        <v>1934</v>
      </c>
      <c r="B50" s="21">
        <v>17</v>
      </c>
      <c r="C50" s="21">
        <v>44293020</v>
      </c>
      <c r="D50" s="21" t="s">
        <v>2346</v>
      </c>
      <c r="E50" s="21">
        <v>17</v>
      </c>
      <c r="F50" s="21">
        <v>43844560</v>
      </c>
      <c r="G50" s="21" t="s">
        <v>24</v>
      </c>
      <c r="H50" s="21" t="s">
        <v>40</v>
      </c>
      <c r="I50" s="344">
        <v>0.98739699999999997</v>
      </c>
      <c r="J50" s="21" t="s">
        <v>2301</v>
      </c>
      <c r="K50" s="21" t="s">
        <v>2328</v>
      </c>
      <c r="L50" s="107">
        <v>15.24</v>
      </c>
    </row>
    <row r="51" spans="1:12">
      <c r="A51" s="18" t="s">
        <v>1934</v>
      </c>
      <c r="B51" s="21">
        <v>17</v>
      </c>
      <c r="C51" s="21">
        <v>44293020</v>
      </c>
      <c r="D51" s="21" t="s">
        <v>2347</v>
      </c>
      <c r="E51" s="21">
        <v>17</v>
      </c>
      <c r="F51" s="21">
        <v>43661801</v>
      </c>
      <c r="G51" s="21" t="s">
        <v>24</v>
      </c>
      <c r="H51" s="21" t="s">
        <v>40</v>
      </c>
      <c r="I51" s="344">
        <v>0.806481</v>
      </c>
      <c r="J51" s="21" t="s">
        <v>2294</v>
      </c>
      <c r="K51" s="21" t="s">
        <v>30</v>
      </c>
      <c r="L51" s="107">
        <v>15.14</v>
      </c>
    </row>
    <row r="52" spans="1:12">
      <c r="A52" s="18" t="s">
        <v>1934</v>
      </c>
      <c r="B52" s="21">
        <v>17</v>
      </c>
      <c r="C52" s="21">
        <v>44293020</v>
      </c>
      <c r="D52" s="21" t="s">
        <v>2348</v>
      </c>
      <c r="E52" s="21">
        <v>17</v>
      </c>
      <c r="F52" s="21">
        <v>44269510</v>
      </c>
      <c r="G52" s="21" t="s">
        <v>25</v>
      </c>
      <c r="H52" s="21" t="s">
        <v>40</v>
      </c>
      <c r="I52" s="344">
        <v>0.82113599999999998</v>
      </c>
      <c r="J52" s="21" t="s">
        <v>2296</v>
      </c>
      <c r="K52" s="21" t="s">
        <v>2117</v>
      </c>
      <c r="L52" s="107">
        <v>15.07</v>
      </c>
    </row>
    <row r="53" spans="1:12">
      <c r="A53" s="18" t="s">
        <v>1934</v>
      </c>
      <c r="B53" s="21">
        <v>17</v>
      </c>
      <c r="C53" s="21">
        <v>44293020</v>
      </c>
      <c r="D53" s="21" t="s">
        <v>2349</v>
      </c>
      <c r="E53" s="21">
        <v>17</v>
      </c>
      <c r="F53" s="21">
        <v>44351858</v>
      </c>
      <c r="G53" s="21" t="s">
        <v>24</v>
      </c>
      <c r="H53" s="21" t="s">
        <v>40</v>
      </c>
      <c r="I53" s="344">
        <v>0.83092699999999997</v>
      </c>
      <c r="J53" s="21" t="s">
        <v>2321</v>
      </c>
      <c r="K53" s="21" t="s">
        <v>2350</v>
      </c>
      <c r="L53" s="107">
        <v>15.02</v>
      </c>
    </row>
    <row r="54" spans="1:12">
      <c r="A54" s="18" t="s">
        <v>1934</v>
      </c>
      <c r="B54" s="21">
        <v>17</v>
      </c>
      <c r="C54" s="21">
        <v>44293020</v>
      </c>
      <c r="D54" s="21" t="s">
        <v>2351</v>
      </c>
      <c r="E54" s="21">
        <v>17</v>
      </c>
      <c r="F54" s="21">
        <v>44346393</v>
      </c>
      <c r="G54" s="21" t="s">
        <v>23</v>
      </c>
      <c r="H54" s="21" t="s">
        <v>40</v>
      </c>
      <c r="I54" s="344">
        <v>0.88238799999999995</v>
      </c>
      <c r="J54" s="21" t="s">
        <v>2321</v>
      </c>
      <c r="K54" s="21" t="s">
        <v>2352</v>
      </c>
      <c r="L54" s="107">
        <v>14.72</v>
      </c>
    </row>
    <row r="55" spans="1:12">
      <c r="A55" s="18" t="s">
        <v>1934</v>
      </c>
      <c r="B55" s="21">
        <v>17</v>
      </c>
      <c r="C55" s="21">
        <v>44293020</v>
      </c>
      <c r="D55" s="21" t="s">
        <v>2353</v>
      </c>
      <c r="E55" s="21">
        <v>17</v>
      </c>
      <c r="F55" s="21">
        <v>43894609</v>
      </c>
      <c r="G55" s="21" t="s">
        <v>25</v>
      </c>
      <c r="H55" s="21" t="s">
        <v>40</v>
      </c>
      <c r="I55" s="344">
        <v>0.98739699999999997</v>
      </c>
      <c r="J55" s="21" t="s">
        <v>2296</v>
      </c>
      <c r="K55" s="21" t="s">
        <v>2308</v>
      </c>
      <c r="L55" s="107">
        <v>14.59</v>
      </c>
    </row>
    <row r="56" spans="1:12">
      <c r="A56" s="18" t="s">
        <v>1848</v>
      </c>
      <c r="B56" s="21">
        <v>2</v>
      </c>
      <c r="C56" s="21">
        <v>54840552</v>
      </c>
      <c r="D56" s="21" t="s">
        <v>2156</v>
      </c>
      <c r="E56" s="21">
        <v>2</v>
      </c>
      <c r="F56" s="21">
        <v>54827079</v>
      </c>
      <c r="G56" s="21" t="s">
        <v>25</v>
      </c>
      <c r="H56" s="21" t="s">
        <v>40</v>
      </c>
      <c r="I56" s="344">
        <v>0.89107899999999995</v>
      </c>
      <c r="J56" s="21" t="s">
        <v>2296</v>
      </c>
      <c r="K56" s="21" t="s">
        <v>2297</v>
      </c>
      <c r="L56" s="107">
        <v>14.57</v>
      </c>
    </row>
    <row r="57" spans="1:12">
      <c r="A57" s="18" t="s">
        <v>1934</v>
      </c>
      <c r="B57" s="21">
        <v>17</v>
      </c>
      <c r="C57" s="21">
        <v>44293020</v>
      </c>
      <c r="D57" s="21" t="s">
        <v>2354</v>
      </c>
      <c r="E57" s="21">
        <v>17</v>
      </c>
      <c r="F57" s="21">
        <v>44351578</v>
      </c>
      <c r="G57" s="21" t="s">
        <v>24</v>
      </c>
      <c r="H57" s="21" t="s">
        <v>23</v>
      </c>
      <c r="I57" s="344">
        <v>0.83092699999999997</v>
      </c>
      <c r="J57" s="21" t="s">
        <v>2321</v>
      </c>
      <c r="K57" s="21" t="s">
        <v>2350</v>
      </c>
      <c r="L57" s="107">
        <v>14.5</v>
      </c>
    </row>
    <row r="58" spans="1:12">
      <c r="A58" s="18" t="s">
        <v>1934</v>
      </c>
      <c r="B58" s="21">
        <v>17</v>
      </c>
      <c r="C58" s="21">
        <v>44293020</v>
      </c>
      <c r="D58" s="21" t="s">
        <v>2193</v>
      </c>
      <c r="E58" s="21">
        <v>17</v>
      </c>
      <c r="F58" s="21">
        <v>43759048</v>
      </c>
      <c r="G58" s="21" t="s">
        <v>24</v>
      </c>
      <c r="H58" s="21" t="s">
        <v>23</v>
      </c>
      <c r="I58" s="344">
        <v>0.98739699999999997</v>
      </c>
      <c r="J58" s="21" t="s">
        <v>2301</v>
      </c>
      <c r="K58" s="21" t="s">
        <v>2328</v>
      </c>
      <c r="L58" s="107">
        <v>14.48</v>
      </c>
    </row>
    <row r="59" spans="1:12">
      <c r="A59" s="18" t="s">
        <v>1934</v>
      </c>
      <c r="B59" s="21">
        <v>17</v>
      </c>
      <c r="C59" s="21">
        <v>44293020</v>
      </c>
      <c r="D59" s="21" t="s">
        <v>2355</v>
      </c>
      <c r="E59" s="21">
        <v>17</v>
      </c>
      <c r="F59" s="21">
        <v>44349080</v>
      </c>
      <c r="G59" s="21" t="s">
        <v>23</v>
      </c>
      <c r="H59" s="21" t="s">
        <v>40</v>
      </c>
      <c r="I59" s="344">
        <v>0.83092699999999997</v>
      </c>
      <c r="J59" s="21" t="s">
        <v>2321</v>
      </c>
      <c r="K59" s="21" t="s">
        <v>2352</v>
      </c>
      <c r="L59" s="107">
        <v>14.46</v>
      </c>
    </row>
    <row r="60" spans="1:12">
      <c r="A60" s="18" t="s">
        <v>1934</v>
      </c>
      <c r="B60" s="21">
        <v>17</v>
      </c>
      <c r="C60" s="21">
        <v>44293020</v>
      </c>
      <c r="D60" s="21" t="s">
        <v>2356</v>
      </c>
      <c r="E60" s="21">
        <v>17</v>
      </c>
      <c r="F60" s="21">
        <v>44288156</v>
      </c>
      <c r="G60" s="21" t="s">
        <v>24</v>
      </c>
      <c r="H60" s="21" t="s">
        <v>23</v>
      </c>
      <c r="I60" s="344">
        <v>0.98743199999999998</v>
      </c>
      <c r="J60" s="21" t="s">
        <v>2321</v>
      </c>
      <c r="K60" s="21" t="s">
        <v>2344</v>
      </c>
      <c r="L60" s="107">
        <v>14.43</v>
      </c>
    </row>
    <row r="61" spans="1:12">
      <c r="A61" s="18" t="s">
        <v>1934</v>
      </c>
      <c r="B61" s="21">
        <v>17</v>
      </c>
      <c r="C61" s="21">
        <v>44293020</v>
      </c>
      <c r="D61" s="21" t="s">
        <v>2357</v>
      </c>
      <c r="E61" s="21">
        <v>17</v>
      </c>
      <c r="F61" s="21">
        <v>44344858</v>
      </c>
      <c r="G61" s="21" t="s">
        <v>25</v>
      </c>
      <c r="H61" s="21" t="s">
        <v>40</v>
      </c>
      <c r="I61" s="344">
        <v>0.83092699999999997</v>
      </c>
      <c r="J61" s="21" t="s">
        <v>2358</v>
      </c>
      <c r="K61" s="21" t="s">
        <v>2352</v>
      </c>
      <c r="L61" s="107">
        <v>14.24</v>
      </c>
    </row>
    <row r="62" spans="1:12">
      <c r="A62" s="18" t="s">
        <v>1934</v>
      </c>
      <c r="B62" s="21">
        <v>17</v>
      </c>
      <c r="C62" s="21">
        <v>44293020</v>
      </c>
      <c r="D62" s="21" t="s">
        <v>2359</v>
      </c>
      <c r="E62" s="21">
        <v>17</v>
      </c>
      <c r="F62" s="21">
        <v>44363632</v>
      </c>
      <c r="G62" s="21" t="s">
        <v>25</v>
      </c>
      <c r="H62" s="21" t="s">
        <v>23</v>
      </c>
      <c r="I62" s="344">
        <v>0.828345</v>
      </c>
      <c r="J62" s="21" t="s">
        <v>2296</v>
      </c>
      <c r="K62" s="21" t="s">
        <v>2350</v>
      </c>
      <c r="L62" s="107">
        <v>14.2</v>
      </c>
    </row>
    <row r="63" spans="1:12">
      <c r="A63" s="18" t="s">
        <v>1911</v>
      </c>
      <c r="B63" s="21">
        <v>14</v>
      </c>
      <c r="C63" s="21">
        <v>71834210</v>
      </c>
      <c r="D63" s="21" t="s">
        <v>2360</v>
      </c>
      <c r="E63" s="21">
        <v>14</v>
      </c>
      <c r="F63" s="21">
        <v>71849185</v>
      </c>
      <c r="G63" s="21" t="s">
        <v>25</v>
      </c>
      <c r="H63" s="21" t="s">
        <v>40</v>
      </c>
      <c r="I63" s="344">
        <v>0.80521900000000002</v>
      </c>
      <c r="J63" s="21" t="s">
        <v>2296</v>
      </c>
      <c r="K63" s="21" t="s">
        <v>2361</v>
      </c>
      <c r="L63" s="107">
        <v>14.11</v>
      </c>
    </row>
    <row r="64" spans="1:12">
      <c r="A64" s="18" t="s">
        <v>1934</v>
      </c>
      <c r="B64" s="21">
        <v>17</v>
      </c>
      <c r="C64" s="21">
        <v>44293020</v>
      </c>
      <c r="D64" s="21" t="s">
        <v>2362</v>
      </c>
      <c r="E64" s="21">
        <v>17</v>
      </c>
      <c r="F64" s="21">
        <v>44351731</v>
      </c>
      <c r="G64" s="21" t="s">
        <v>24</v>
      </c>
      <c r="H64" s="21" t="s">
        <v>40</v>
      </c>
      <c r="I64" s="344">
        <v>0.83092699999999997</v>
      </c>
      <c r="J64" s="21" t="s">
        <v>2321</v>
      </c>
      <c r="K64" s="21" t="s">
        <v>2350</v>
      </c>
      <c r="L64" s="107">
        <v>14.06</v>
      </c>
    </row>
    <row r="65" spans="1:12">
      <c r="A65" s="18" t="s">
        <v>1934</v>
      </c>
      <c r="B65" s="21">
        <v>17</v>
      </c>
      <c r="C65" s="21">
        <v>44293020</v>
      </c>
      <c r="D65" s="21" t="s">
        <v>2116</v>
      </c>
      <c r="E65" s="21">
        <v>17</v>
      </c>
      <c r="F65" s="21">
        <v>44108906</v>
      </c>
      <c r="G65" s="21" t="s">
        <v>25</v>
      </c>
      <c r="H65" s="21" t="s">
        <v>40</v>
      </c>
      <c r="I65" s="344">
        <v>0.98991499999999999</v>
      </c>
      <c r="J65" s="21" t="s">
        <v>2034</v>
      </c>
      <c r="K65" s="21" t="s">
        <v>2117</v>
      </c>
      <c r="L65" s="107">
        <v>14.04</v>
      </c>
    </row>
    <row r="66" spans="1:12">
      <c r="A66" s="18" t="s">
        <v>1934</v>
      </c>
      <c r="B66" s="21">
        <v>17</v>
      </c>
      <c r="C66" s="21">
        <v>44293020</v>
      </c>
      <c r="D66" s="21" t="s">
        <v>2363</v>
      </c>
      <c r="E66" s="21">
        <v>17</v>
      </c>
      <c r="F66" s="21">
        <v>44351533</v>
      </c>
      <c r="G66" s="21" t="s">
        <v>25</v>
      </c>
      <c r="H66" s="21" t="s">
        <v>40</v>
      </c>
      <c r="I66" s="344">
        <v>0.95031299999999996</v>
      </c>
      <c r="J66" s="21" t="s">
        <v>2321</v>
      </c>
      <c r="K66" s="21" t="s">
        <v>2350</v>
      </c>
      <c r="L66" s="107">
        <v>14.03</v>
      </c>
    </row>
    <row r="67" spans="1:12">
      <c r="A67" s="18" t="s">
        <v>1934</v>
      </c>
      <c r="B67" s="21">
        <v>17</v>
      </c>
      <c r="C67" s="21">
        <v>44293020</v>
      </c>
      <c r="D67" s="21" t="s">
        <v>2364</v>
      </c>
      <c r="E67" s="21">
        <v>17</v>
      </c>
      <c r="F67" s="21">
        <v>43741627</v>
      </c>
      <c r="G67" s="21" t="s">
        <v>25</v>
      </c>
      <c r="H67" s="21" t="s">
        <v>1719</v>
      </c>
      <c r="I67" s="344">
        <v>0.98739699999999997</v>
      </c>
      <c r="J67" s="21" t="s">
        <v>2301</v>
      </c>
      <c r="K67" s="21" t="s">
        <v>2328</v>
      </c>
      <c r="L67" s="107">
        <v>13.89</v>
      </c>
    </row>
    <row r="68" spans="1:12">
      <c r="A68" s="18" t="s">
        <v>1934</v>
      </c>
      <c r="B68" s="21">
        <v>17</v>
      </c>
      <c r="C68" s="21">
        <v>44293020</v>
      </c>
      <c r="D68" s="21" t="s">
        <v>2365</v>
      </c>
      <c r="E68" s="21">
        <v>17</v>
      </c>
      <c r="F68" s="21">
        <v>43971604</v>
      </c>
      <c r="G68" s="21" t="s">
        <v>23</v>
      </c>
      <c r="H68" s="21" t="s">
        <v>40</v>
      </c>
      <c r="I68" s="344">
        <v>0.98739699999999997</v>
      </c>
      <c r="J68" s="21" t="s">
        <v>2304</v>
      </c>
      <c r="K68" s="21" t="s">
        <v>2093</v>
      </c>
      <c r="L68" s="107">
        <v>13.88</v>
      </c>
    </row>
    <row r="69" spans="1:12">
      <c r="A69" s="18" t="s">
        <v>1934</v>
      </c>
      <c r="B69" s="21">
        <v>17</v>
      </c>
      <c r="C69" s="21">
        <v>44293020</v>
      </c>
      <c r="D69" s="21" t="s">
        <v>2366</v>
      </c>
      <c r="E69" s="21">
        <v>17</v>
      </c>
      <c r="F69" s="21">
        <v>43938634</v>
      </c>
      <c r="G69" s="21" t="s">
        <v>25</v>
      </c>
      <c r="H69" s="21" t="s">
        <v>40</v>
      </c>
      <c r="I69" s="344">
        <v>0.98739699999999997</v>
      </c>
      <c r="J69" s="21" t="s">
        <v>2301</v>
      </c>
      <c r="K69" s="21" t="s">
        <v>2330</v>
      </c>
      <c r="L69" s="107">
        <v>13.82</v>
      </c>
    </row>
    <row r="70" spans="1:12">
      <c r="A70" s="18" t="s">
        <v>1899</v>
      </c>
      <c r="B70" s="21">
        <v>12</v>
      </c>
      <c r="C70" s="21">
        <v>115381147</v>
      </c>
      <c r="D70" s="21" t="s">
        <v>2367</v>
      </c>
      <c r="E70" s="21">
        <v>12</v>
      </c>
      <c r="F70" s="21">
        <v>115365211</v>
      </c>
      <c r="G70" s="21" t="s">
        <v>25</v>
      </c>
      <c r="H70" s="21" t="s">
        <v>40</v>
      </c>
      <c r="I70" s="344">
        <v>0.91500999999999999</v>
      </c>
      <c r="J70" s="21" t="s">
        <v>2294</v>
      </c>
      <c r="K70" s="21" t="s">
        <v>30</v>
      </c>
      <c r="L70" s="107">
        <v>13.81</v>
      </c>
    </row>
    <row r="71" spans="1:12">
      <c r="A71" s="18" t="s">
        <v>1934</v>
      </c>
      <c r="B71" s="21">
        <v>17</v>
      </c>
      <c r="C71" s="21">
        <v>44293020</v>
      </c>
      <c r="D71" s="21" t="s">
        <v>2368</v>
      </c>
      <c r="E71" s="21">
        <v>17</v>
      </c>
      <c r="F71" s="21">
        <v>44350293</v>
      </c>
      <c r="G71" s="21" t="s">
        <v>25</v>
      </c>
      <c r="H71" s="21" t="s">
        <v>40</v>
      </c>
      <c r="I71" s="344">
        <v>0.87001099999999998</v>
      </c>
      <c r="J71" s="21" t="s">
        <v>2321</v>
      </c>
      <c r="K71" s="21" t="s">
        <v>2350</v>
      </c>
      <c r="L71" s="107">
        <v>13.79</v>
      </c>
    </row>
    <row r="72" spans="1:12">
      <c r="A72" s="18" t="s">
        <v>1934</v>
      </c>
      <c r="B72" s="21">
        <v>17</v>
      </c>
      <c r="C72" s="21">
        <v>44293020</v>
      </c>
      <c r="D72" s="21" t="s">
        <v>2369</v>
      </c>
      <c r="E72" s="21">
        <v>17</v>
      </c>
      <c r="F72" s="21">
        <v>43782304</v>
      </c>
      <c r="G72" s="21" t="s">
        <v>24</v>
      </c>
      <c r="H72" s="21" t="s">
        <v>23</v>
      </c>
      <c r="I72" s="344">
        <v>0.98739699999999997</v>
      </c>
      <c r="J72" s="21" t="s">
        <v>2301</v>
      </c>
      <c r="K72" s="21" t="s">
        <v>2328</v>
      </c>
      <c r="L72" s="107">
        <v>13.71</v>
      </c>
    </row>
    <row r="73" spans="1:12">
      <c r="A73" s="18" t="s">
        <v>1934</v>
      </c>
      <c r="B73" s="21">
        <v>17</v>
      </c>
      <c r="C73" s="21">
        <v>44293020</v>
      </c>
      <c r="D73" s="21" t="s">
        <v>2370</v>
      </c>
      <c r="E73" s="21">
        <v>17</v>
      </c>
      <c r="F73" s="21">
        <v>43893751</v>
      </c>
      <c r="G73" s="21" t="s">
        <v>25</v>
      </c>
      <c r="H73" s="21" t="s">
        <v>40</v>
      </c>
      <c r="I73" s="344">
        <v>0.90128900000000001</v>
      </c>
      <c r="J73" s="21" t="s">
        <v>2296</v>
      </c>
      <c r="K73" s="21" t="s">
        <v>2308</v>
      </c>
      <c r="L73" s="107">
        <v>13.7</v>
      </c>
    </row>
    <row r="74" spans="1:12">
      <c r="A74" s="18" t="s">
        <v>1934</v>
      </c>
      <c r="B74" s="21">
        <v>17</v>
      </c>
      <c r="C74" s="21">
        <v>44293020</v>
      </c>
      <c r="D74" s="21" t="s">
        <v>2371</v>
      </c>
      <c r="E74" s="21">
        <v>17</v>
      </c>
      <c r="F74" s="21">
        <v>44344810</v>
      </c>
      <c r="G74" s="21" t="s">
        <v>24</v>
      </c>
      <c r="H74" s="21" t="s">
        <v>40</v>
      </c>
      <c r="I74" s="344">
        <v>0.96986099999999997</v>
      </c>
      <c r="J74" s="21" t="s">
        <v>2358</v>
      </c>
      <c r="K74" s="21" t="s">
        <v>2352</v>
      </c>
      <c r="L74" s="107">
        <v>13.58</v>
      </c>
    </row>
    <row r="75" spans="1:12">
      <c r="A75" s="18" t="s">
        <v>1928</v>
      </c>
      <c r="B75" s="21">
        <v>16</v>
      </c>
      <c r="C75" s="21">
        <v>82750051</v>
      </c>
      <c r="D75" s="21" t="s">
        <v>1928</v>
      </c>
      <c r="E75" s="21">
        <v>16</v>
      </c>
      <c r="F75" s="21">
        <v>82750051</v>
      </c>
      <c r="G75" s="21" t="s">
        <v>25</v>
      </c>
      <c r="H75" s="21" t="s">
        <v>40</v>
      </c>
      <c r="I75" s="344">
        <v>1</v>
      </c>
      <c r="J75" s="21" t="s">
        <v>2296</v>
      </c>
      <c r="K75" s="21" t="s">
        <v>2372</v>
      </c>
      <c r="L75" s="107">
        <v>13.54</v>
      </c>
    </row>
    <row r="76" spans="1:12">
      <c r="A76" s="18" t="s">
        <v>1934</v>
      </c>
      <c r="B76" s="21">
        <v>17</v>
      </c>
      <c r="C76" s="21">
        <v>44293020</v>
      </c>
      <c r="D76" s="21" t="s">
        <v>2373</v>
      </c>
      <c r="E76" s="21">
        <v>17</v>
      </c>
      <c r="F76" s="21">
        <v>44116312</v>
      </c>
      <c r="G76" s="21" t="s">
        <v>24</v>
      </c>
      <c r="H76" s="21" t="s">
        <v>23</v>
      </c>
      <c r="I76" s="344">
        <v>0.98991499999999999</v>
      </c>
      <c r="J76" s="21" t="s">
        <v>2296</v>
      </c>
      <c r="K76" s="21" t="s">
        <v>2117</v>
      </c>
      <c r="L76" s="107">
        <v>13.4</v>
      </c>
    </row>
    <row r="77" spans="1:12">
      <c r="A77" s="18" t="s">
        <v>1934</v>
      </c>
      <c r="B77" s="21">
        <v>17</v>
      </c>
      <c r="C77" s="21">
        <v>44293020</v>
      </c>
      <c r="D77" s="21" t="s">
        <v>2374</v>
      </c>
      <c r="E77" s="21">
        <v>17</v>
      </c>
      <c r="F77" s="21">
        <v>44261753</v>
      </c>
      <c r="G77" s="21" t="s">
        <v>24</v>
      </c>
      <c r="H77" s="21" t="s">
        <v>23</v>
      </c>
      <c r="I77" s="344">
        <v>0.99243599999999998</v>
      </c>
      <c r="J77" s="21" t="s">
        <v>2296</v>
      </c>
      <c r="K77" s="21" t="s">
        <v>2117</v>
      </c>
      <c r="L77" s="107">
        <v>13.37</v>
      </c>
    </row>
    <row r="78" spans="1:12">
      <c r="A78" s="18" t="s">
        <v>1934</v>
      </c>
      <c r="B78" s="21">
        <v>17</v>
      </c>
      <c r="C78" s="21">
        <v>44293020</v>
      </c>
      <c r="D78" s="21" t="s">
        <v>2375</v>
      </c>
      <c r="E78" s="21">
        <v>17</v>
      </c>
      <c r="F78" s="21">
        <v>44353206</v>
      </c>
      <c r="G78" s="21" t="s">
        <v>24</v>
      </c>
      <c r="H78" s="21" t="s">
        <v>23</v>
      </c>
      <c r="I78" s="344">
        <v>0.82834399999999997</v>
      </c>
      <c r="J78" s="21" t="s">
        <v>2296</v>
      </c>
      <c r="K78" s="21" t="s">
        <v>2350</v>
      </c>
      <c r="L78" s="107">
        <v>13.34</v>
      </c>
    </row>
    <row r="79" spans="1:12">
      <c r="A79" s="18" t="s">
        <v>1896</v>
      </c>
      <c r="B79" s="21">
        <v>12</v>
      </c>
      <c r="C79" s="21">
        <v>24601818</v>
      </c>
      <c r="D79" s="21" t="s">
        <v>2376</v>
      </c>
      <c r="E79" s="21">
        <v>12</v>
      </c>
      <c r="F79" s="21">
        <v>24586390</v>
      </c>
      <c r="G79" s="21" t="s">
        <v>25</v>
      </c>
      <c r="H79" s="21" t="s">
        <v>24</v>
      </c>
      <c r="I79" s="344">
        <v>0.858904</v>
      </c>
      <c r="J79" s="21" t="s">
        <v>2301</v>
      </c>
      <c r="K79" s="21" t="s">
        <v>2377</v>
      </c>
      <c r="L79" s="107">
        <v>13.32</v>
      </c>
    </row>
    <row r="80" spans="1:12">
      <c r="A80" s="18" t="s">
        <v>1934</v>
      </c>
      <c r="B80" s="21">
        <v>17</v>
      </c>
      <c r="C80" s="21">
        <v>44293020</v>
      </c>
      <c r="D80" s="21" t="s">
        <v>2378</v>
      </c>
      <c r="E80" s="21">
        <v>17</v>
      </c>
      <c r="F80" s="21">
        <v>44353693</v>
      </c>
      <c r="G80" s="21" t="s">
        <v>24</v>
      </c>
      <c r="H80" s="21" t="s">
        <v>23</v>
      </c>
      <c r="I80" s="344">
        <v>0.92009700000000005</v>
      </c>
      <c r="J80" s="21" t="s">
        <v>2296</v>
      </c>
      <c r="K80" s="21" t="s">
        <v>2350</v>
      </c>
      <c r="L80" s="107">
        <v>13.31</v>
      </c>
    </row>
    <row r="81" spans="1:12">
      <c r="A81" s="18" t="s">
        <v>1934</v>
      </c>
      <c r="B81" s="21">
        <v>17</v>
      </c>
      <c r="C81" s="21">
        <v>44293020</v>
      </c>
      <c r="D81" s="21" t="s">
        <v>2379</v>
      </c>
      <c r="E81" s="21">
        <v>17</v>
      </c>
      <c r="F81" s="21">
        <v>43918524</v>
      </c>
      <c r="G81" s="21" t="s">
        <v>25</v>
      </c>
      <c r="H81" s="21" t="s">
        <v>40</v>
      </c>
      <c r="I81" s="344">
        <v>0.98739699999999997</v>
      </c>
      <c r="J81" s="21" t="s">
        <v>2304</v>
      </c>
      <c r="K81" s="21" t="s">
        <v>2063</v>
      </c>
      <c r="L81" s="107">
        <v>13.3</v>
      </c>
    </row>
    <row r="82" spans="1:12">
      <c r="A82" s="18" t="s">
        <v>1934</v>
      </c>
      <c r="B82" s="21">
        <v>17</v>
      </c>
      <c r="C82" s="21">
        <v>44293020</v>
      </c>
      <c r="D82" s="21" t="s">
        <v>2380</v>
      </c>
      <c r="E82" s="21">
        <v>17</v>
      </c>
      <c r="F82" s="21">
        <v>44268697</v>
      </c>
      <c r="G82" s="21" t="s">
        <v>25</v>
      </c>
      <c r="H82" s="21" t="s">
        <v>23</v>
      </c>
      <c r="I82" s="344">
        <v>0.82113599999999998</v>
      </c>
      <c r="J82" s="21" t="s">
        <v>2296</v>
      </c>
      <c r="K82" s="21" t="s">
        <v>2117</v>
      </c>
      <c r="L82" s="107">
        <v>13.3</v>
      </c>
    </row>
    <row r="83" spans="1:12">
      <c r="A83" s="18" t="s">
        <v>1934</v>
      </c>
      <c r="B83" s="21">
        <v>17</v>
      </c>
      <c r="C83" s="21">
        <v>44293020</v>
      </c>
      <c r="D83" s="21" t="s">
        <v>2381</v>
      </c>
      <c r="E83" s="21">
        <v>17</v>
      </c>
      <c r="F83" s="21">
        <v>44229364</v>
      </c>
      <c r="G83" s="21" t="s">
        <v>24</v>
      </c>
      <c r="H83" s="21" t="s">
        <v>23</v>
      </c>
      <c r="I83" s="344">
        <v>0.88755499999999998</v>
      </c>
      <c r="J83" s="21" t="s">
        <v>2296</v>
      </c>
      <c r="K83" s="21" t="s">
        <v>2117</v>
      </c>
      <c r="L83" s="107">
        <v>13.19</v>
      </c>
    </row>
    <row r="84" spans="1:12">
      <c r="A84" s="18" t="s">
        <v>1934</v>
      </c>
      <c r="B84" s="21">
        <v>17</v>
      </c>
      <c r="C84" s="21">
        <v>44293020</v>
      </c>
      <c r="D84" s="21" t="s">
        <v>2382</v>
      </c>
      <c r="E84" s="21">
        <v>17</v>
      </c>
      <c r="F84" s="21">
        <v>43824848</v>
      </c>
      <c r="G84" s="21" t="s">
        <v>25</v>
      </c>
      <c r="H84" s="21" t="s">
        <v>40</v>
      </c>
      <c r="I84" s="344">
        <v>0.88651199999999997</v>
      </c>
      <c r="J84" s="21" t="s">
        <v>2301</v>
      </c>
      <c r="K84" s="21" t="s">
        <v>2328</v>
      </c>
      <c r="L84" s="107">
        <v>13.18</v>
      </c>
    </row>
    <row r="85" spans="1:12">
      <c r="A85" s="18" t="s">
        <v>1934</v>
      </c>
      <c r="B85" s="21">
        <v>17</v>
      </c>
      <c r="C85" s="21">
        <v>44293020</v>
      </c>
      <c r="D85" s="21" t="s">
        <v>2383</v>
      </c>
      <c r="E85" s="21">
        <v>17</v>
      </c>
      <c r="F85" s="21">
        <v>44107606</v>
      </c>
      <c r="G85" s="21" t="s">
        <v>25</v>
      </c>
      <c r="H85" s="21" t="s">
        <v>1719</v>
      </c>
      <c r="I85" s="344">
        <v>0.97485699999999997</v>
      </c>
      <c r="J85" s="21" t="s">
        <v>2316</v>
      </c>
      <c r="K85" s="21" t="s">
        <v>2117</v>
      </c>
      <c r="L85" s="107">
        <v>13.18</v>
      </c>
    </row>
    <row r="86" spans="1:12">
      <c r="A86" s="18" t="s">
        <v>1934</v>
      </c>
      <c r="B86" s="21">
        <v>17</v>
      </c>
      <c r="C86" s="21">
        <v>44293020</v>
      </c>
      <c r="D86" s="21" t="s">
        <v>2131</v>
      </c>
      <c r="E86" s="21">
        <v>17</v>
      </c>
      <c r="F86" s="21">
        <v>44248769</v>
      </c>
      <c r="G86" s="21" t="s">
        <v>24</v>
      </c>
      <c r="H86" s="21" t="s">
        <v>23</v>
      </c>
      <c r="I86" s="344">
        <v>0.98743199999999998</v>
      </c>
      <c r="J86" s="21" t="s">
        <v>2034</v>
      </c>
      <c r="K86" s="21" t="s">
        <v>2117</v>
      </c>
      <c r="L86" s="107">
        <v>13.14</v>
      </c>
    </row>
    <row r="87" spans="1:12">
      <c r="A87" s="18" t="s">
        <v>1934</v>
      </c>
      <c r="B87" s="21">
        <v>17</v>
      </c>
      <c r="C87" s="21">
        <v>44293020</v>
      </c>
      <c r="D87" s="21" t="s">
        <v>2384</v>
      </c>
      <c r="E87" s="21">
        <v>17</v>
      </c>
      <c r="F87" s="21">
        <v>44350217</v>
      </c>
      <c r="G87" s="21" t="s">
        <v>25</v>
      </c>
      <c r="H87" s="21" t="s">
        <v>40</v>
      </c>
      <c r="I87" s="344">
        <v>0.83092699999999997</v>
      </c>
      <c r="J87" s="21" t="s">
        <v>2321</v>
      </c>
      <c r="K87" s="21" t="s">
        <v>2350</v>
      </c>
      <c r="L87" s="107">
        <v>13.14</v>
      </c>
    </row>
    <row r="88" spans="1:12">
      <c r="A88" s="18" t="s">
        <v>1934</v>
      </c>
      <c r="B88" s="21">
        <v>17</v>
      </c>
      <c r="C88" s="21">
        <v>44293020</v>
      </c>
      <c r="D88" s="21" t="s">
        <v>2385</v>
      </c>
      <c r="E88" s="21">
        <v>17</v>
      </c>
      <c r="F88" s="21">
        <v>44349744</v>
      </c>
      <c r="G88" s="21" t="s">
        <v>25</v>
      </c>
      <c r="H88" s="21" t="s">
        <v>40</v>
      </c>
      <c r="I88" s="344">
        <v>0.83092699999999997</v>
      </c>
      <c r="J88" s="21" t="s">
        <v>2321</v>
      </c>
      <c r="K88" s="21" t="s">
        <v>2352</v>
      </c>
      <c r="L88" s="107">
        <v>13.04</v>
      </c>
    </row>
    <row r="89" spans="1:12">
      <c r="A89" s="18" t="s">
        <v>1934</v>
      </c>
      <c r="B89" s="21">
        <v>17</v>
      </c>
      <c r="C89" s="21">
        <v>44293020</v>
      </c>
      <c r="D89" s="21" t="s">
        <v>2386</v>
      </c>
      <c r="E89" s="21">
        <v>17</v>
      </c>
      <c r="F89" s="21">
        <v>43814370</v>
      </c>
      <c r="G89" s="21" t="s">
        <v>25</v>
      </c>
      <c r="H89" s="21" t="s">
        <v>2387</v>
      </c>
      <c r="I89" s="344">
        <v>0.88859600000000005</v>
      </c>
      <c r="J89" s="21" t="s">
        <v>2301</v>
      </c>
      <c r="K89" s="21" t="s">
        <v>2328</v>
      </c>
      <c r="L89" s="107">
        <v>12.99</v>
      </c>
    </row>
    <row r="90" spans="1:12">
      <c r="A90" s="18" t="s">
        <v>1934</v>
      </c>
      <c r="B90" s="21">
        <v>17</v>
      </c>
      <c r="C90" s="21">
        <v>44293020</v>
      </c>
      <c r="D90" s="21" t="s">
        <v>2388</v>
      </c>
      <c r="E90" s="21">
        <v>17</v>
      </c>
      <c r="F90" s="21">
        <v>44101871</v>
      </c>
      <c r="G90" s="21" t="s">
        <v>25</v>
      </c>
      <c r="H90" s="21" t="s">
        <v>40</v>
      </c>
      <c r="I90" s="344">
        <v>0.97983900000000002</v>
      </c>
      <c r="J90" s="21" t="s">
        <v>2316</v>
      </c>
      <c r="K90" s="21" t="s">
        <v>2093</v>
      </c>
      <c r="L90" s="107">
        <v>12.99</v>
      </c>
    </row>
    <row r="91" spans="1:12">
      <c r="A91" s="18" t="s">
        <v>1934</v>
      </c>
      <c r="B91" s="21">
        <v>17</v>
      </c>
      <c r="C91" s="21">
        <v>44293020</v>
      </c>
      <c r="D91" s="21" t="s">
        <v>2389</v>
      </c>
      <c r="E91" s="21">
        <v>17</v>
      </c>
      <c r="F91" s="21">
        <v>44350511</v>
      </c>
      <c r="G91" s="21" t="s">
        <v>25</v>
      </c>
      <c r="H91" s="21" t="s">
        <v>40</v>
      </c>
      <c r="I91" s="344">
        <v>0.83092699999999997</v>
      </c>
      <c r="J91" s="21" t="s">
        <v>2321</v>
      </c>
      <c r="K91" s="21" t="s">
        <v>2350</v>
      </c>
      <c r="L91" s="107">
        <v>12.91</v>
      </c>
    </row>
    <row r="92" spans="1:12">
      <c r="A92" s="18" t="s">
        <v>1905</v>
      </c>
      <c r="B92" s="21">
        <v>13</v>
      </c>
      <c r="C92" s="21">
        <v>98857363</v>
      </c>
      <c r="D92" s="21" t="s">
        <v>1905</v>
      </c>
      <c r="E92" s="21">
        <v>13</v>
      </c>
      <c r="F92" s="21">
        <v>98857363</v>
      </c>
      <c r="G92" s="21" t="s">
        <v>25</v>
      </c>
      <c r="H92" s="21" t="s">
        <v>23</v>
      </c>
      <c r="I92" s="344">
        <v>1</v>
      </c>
      <c r="J92" s="21" t="s">
        <v>2296</v>
      </c>
      <c r="K92" s="21" t="s">
        <v>2390</v>
      </c>
      <c r="L92" s="107">
        <v>12.87</v>
      </c>
    </row>
    <row r="93" spans="1:12">
      <c r="A93" s="18" t="s">
        <v>1934</v>
      </c>
      <c r="B93" s="21">
        <v>17</v>
      </c>
      <c r="C93" s="21">
        <v>44293020</v>
      </c>
      <c r="D93" s="21" t="s">
        <v>2391</v>
      </c>
      <c r="E93" s="21">
        <v>17</v>
      </c>
      <c r="F93" s="21">
        <v>44347165</v>
      </c>
      <c r="G93" s="21" t="s">
        <v>24</v>
      </c>
      <c r="H93" s="21" t="s">
        <v>23</v>
      </c>
      <c r="I93" s="344">
        <v>0.85519400000000001</v>
      </c>
      <c r="J93" s="21" t="s">
        <v>2321</v>
      </c>
      <c r="K93" s="21" t="s">
        <v>2352</v>
      </c>
      <c r="L93" s="107">
        <v>12.81</v>
      </c>
    </row>
    <row r="94" spans="1:12">
      <c r="A94" s="18" t="s">
        <v>1934</v>
      </c>
      <c r="B94" s="21">
        <v>17</v>
      </c>
      <c r="C94" s="21">
        <v>44293020</v>
      </c>
      <c r="D94" s="21" t="s">
        <v>2392</v>
      </c>
      <c r="E94" s="21">
        <v>17</v>
      </c>
      <c r="F94" s="21">
        <v>44347109</v>
      </c>
      <c r="G94" s="21" t="s">
        <v>25</v>
      </c>
      <c r="H94" s="21" t="s">
        <v>40</v>
      </c>
      <c r="I94" s="344">
        <v>0.828345</v>
      </c>
      <c r="J94" s="21" t="s">
        <v>2321</v>
      </c>
      <c r="K94" s="21" t="s">
        <v>2352</v>
      </c>
      <c r="L94" s="107">
        <v>12.64</v>
      </c>
    </row>
    <row r="95" spans="1:12">
      <c r="A95" s="18" t="s">
        <v>1934</v>
      </c>
      <c r="B95" s="21">
        <v>17</v>
      </c>
      <c r="C95" s="21">
        <v>44293020</v>
      </c>
      <c r="D95" s="21" t="s">
        <v>2393</v>
      </c>
      <c r="E95" s="21">
        <v>17</v>
      </c>
      <c r="F95" s="21">
        <v>44024865</v>
      </c>
      <c r="G95" s="21" t="s">
        <v>24</v>
      </c>
      <c r="H95" s="21" t="s">
        <v>23</v>
      </c>
      <c r="I95" s="344">
        <v>0.98739699999999997</v>
      </c>
      <c r="J95" s="21" t="s">
        <v>2296</v>
      </c>
      <c r="K95" s="21" t="s">
        <v>2093</v>
      </c>
      <c r="L95" s="107">
        <v>12.62</v>
      </c>
    </row>
    <row r="96" spans="1:12">
      <c r="A96" s="18" t="s">
        <v>1934</v>
      </c>
      <c r="B96" s="21">
        <v>17</v>
      </c>
      <c r="C96" s="21">
        <v>44293020</v>
      </c>
      <c r="D96" s="21" t="s">
        <v>2394</v>
      </c>
      <c r="E96" s="21">
        <v>17</v>
      </c>
      <c r="F96" s="21">
        <v>44295695</v>
      </c>
      <c r="G96" s="21" t="s">
        <v>25</v>
      </c>
      <c r="H96" s="21" t="s">
        <v>40</v>
      </c>
      <c r="I96" s="344">
        <v>0.88755499999999998</v>
      </c>
      <c r="J96" s="21" t="s">
        <v>2304</v>
      </c>
      <c r="K96" s="21" t="s">
        <v>2344</v>
      </c>
      <c r="L96" s="107">
        <v>12.61</v>
      </c>
    </row>
    <row r="97" spans="1:12">
      <c r="A97" s="18" t="s">
        <v>1930</v>
      </c>
      <c r="B97" s="21">
        <v>16</v>
      </c>
      <c r="C97" s="21">
        <v>88528348</v>
      </c>
      <c r="D97" s="21" t="s">
        <v>2395</v>
      </c>
      <c r="E97" s="21">
        <v>16</v>
      </c>
      <c r="F97" s="21">
        <v>88528511</v>
      </c>
      <c r="G97" s="21" t="s">
        <v>24</v>
      </c>
      <c r="H97" s="21" t="s">
        <v>23</v>
      </c>
      <c r="I97" s="344">
        <v>0.82663900000000001</v>
      </c>
      <c r="J97" s="21" t="s">
        <v>2296</v>
      </c>
      <c r="K97" s="21" t="s">
        <v>2396</v>
      </c>
      <c r="L97" s="107">
        <v>12.59</v>
      </c>
    </row>
    <row r="98" spans="1:12">
      <c r="A98" s="18" t="s">
        <v>1934</v>
      </c>
      <c r="B98" s="21">
        <v>17</v>
      </c>
      <c r="C98" s="21">
        <v>44293020</v>
      </c>
      <c r="D98" s="21" t="s">
        <v>2397</v>
      </c>
      <c r="E98" s="21">
        <v>17</v>
      </c>
      <c r="F98" s="21">
        <v>43844559</v>
      </c>
      <c r="G98" s="21" t="s">
        <v>24</v>
      </c>
      <c r="H98" s="21" t="s">
        <v>40</v>
      </c>
      <c r="I98" s="344">
        <v>0.98739699999999997</v>
      </c>
      <c r="J98" s="21" t="s">
        <v>2301</v>
      </c>
      <c r="K98" s="21" t="s">
        <v>2328</v>
      </c>
      <c r="L98" s="107">
        <v>12.57</v>
      </c>
    </row>
    <row r="99" spans="1:12">
      <c r="A99" s="18" t="s">
        <v>1899</v>
      </c>
      <c r="B99" s="21">
        <v>12</v>
      </c>
      <c r="C99" s="21">
        <v>115381147</v>
      </c>
      <c r="D99" s="21" t="s">
        <v>2398</v>
      </c>
      <c r="E99" s="21">
        <v>12</v>
      </c>
      <c r="F99" s="21">
        <v>115346917</v>
      </c>
      <c r="G99" s="21" t="s">
        <v>24</v>
      </c>
      <c r="H99" s="21" t="s">
        <v>1715</v>
      </c>
      <c r="I99" s="344">
        <v>0.81218999999999997</v>
      </c>
      <c r="J99" s="21" t="s">
        <v>2294</v>
      </c>
      <c r="K99" s="21" t="s">
        <v>30</v>
      </c>
      <c r="L99" s="107">
        <v>12.51</v>
      </c>
    </row>
    <row r="100" spans="1:12">
      <c r="A100" s="18" t="s">
        <v>1934</v>
      </c>
      <c r="B100" s="21">
        <v>17</v>
      </c>
      <c r="C100" s="21">
        <v>44293020</v>
      </c>
      <c r="D100" s="21" t="s">
        <v>2399</v>
      </c>
      <c r="E100" s="21">
        <v>17</v>
      </c>
      <c r="F100" s="21">
        <v>44327438</v>
      </c>
      <c r="G100" s="21" t="s">
        <v>23</v>
      </c>
      <c r="H100" s="21" t="s">
        <v>40</v>
      </c>
      <c r="I100" s="344">
        <v>0.90889799999999998</v>
      </c>
      <c r="J100" s="21" t="s">
        <v>2294</v>
      </c>
      <c r="K100" s="21" t="s">
        <v>30</v>
      </c>
      <c r="L100" s="107">
        <v>12.51</v>
      </c>
    </row>
    <row r="101" spans="1:12">
      <c r="A101" s="18" t="s">
        <v>60</v>
      </c>
      <c r="B101" s="21">
        <v>2</v>
      </c>
      <c r="C101" s="21">
        <v>179634936</v>
      </c>
      <c r="D101" s="21" t="s">
        <v>1721</v>
      </c>
      <c r="E101" s="21">
        <v>2</v>
      </c>
      <c r="F101" s="21">
        <v>179617370</v>
      </c>
      <c r="G101" s="21" t="s">
        <v>24</v>
      </c>
      <c r="H101" s="21" t="s">
        <v>23</v>
      </c>
      <c r="I101" s="344">
        <v>0.87611300000000003</v>
      </c>
      <c r="J101" s="21" t="s">
        <v>2296</v>
      </c>
      <c r="K101" s="21" t="s">
        <v>5</v>
      </c>
      <c r="L101" s="107">
        <v>12.46</v>
      </c>
    </row>
    <row r="102" spans="1:12">
      <c r="A102" s="18" t="s">
        <v>1934</v>
      </c>
      <c r="B102" s="21">
        <v>17</v>
      </c>
      <c r="C102" s="21">
        <v>44293020</v>
      </c>
      <c r="D102" s="21" t="s">
        <v>2179</v>
      </c>
      <c r="E102" s="21">
        <v>17</v>
      </c>
      <c r="F102" s="21">
        <v>43726574</v>
      </c>
      <c r="G102" s="21" t="s">
        <v>24</v>
      </c>
      <c r="H102" s="21" t="s">
        <v>23</v>
      </c>
      <c r="I102" s="344">
        <v>0.98739699999999997</v>
      </c>
      <c r="J102" s="21" t="s">
        <v>2294</v>
      </c>
      <c r="K102" s="21" t="s">
        <v>30</v>
      </c>
      <c r="L102" s="107">
        <v>12.4</v>
      </c>
    </row>
    <row r="103" spans="1:12">
      <c r="A103" s="18" t="s">
        <v>1934</v>
      </c>
      <c r="B103" s="21">
        <v>17</v>
      </c>
      <c r="C103" s="21">
        <v>44293020</v>
      </c>
      <c r="D103" s="21" t="s">
        <v>2400</v>
      </c>
      <c r="E103" s="21">
        <v>17</v>
      </c>
      <c r="F103" s="21">
        <v>44352872</v>
      </c>
      <c r="G103" s="21" t="s">
        <v>25</v>
      </c>
      <c r="H103" s="21" t="s">
        <v>40</v>
      </c>
      <c r="I103" s="344">
        <v>0.96249700000000005</v>
      </c>
      <c r="J103" s="21" t="s">
        <v>2296</v>
      </c>
      <c r="K103" s="21" t="s">
        <v>2350</v>
      </c>
      <c r="L103" s="107">
        <v>12.39</v>
      </c>
    </row>
    <row r="104" spans="1:12">
      <c r="A104" s="18" t="s">
        <v>1934</v>
      </c>
      <c r="B104" s="21">
        <v>17</v>
      </c>
      <c r="C104" s="21">
        <v>44293020</v>
      </c>
      <c r="D104" s="21" t="s">
        <v>2401</v>
      </c>
      <c r="E104" s="21">
        <v>17</v>
      </c>
      <c r="F104" s="21">
        <v>44350296</v>
      </c>
      <c r="G104" s="21" t="s">
        <v>25</v>
      </c>
      <c r="H104" s="21" t="s">
        <v>2402</v>
      </c>
      <c r="I104" s="344">
        <v>0.82113599999999998</v>
      </c>
      <c r="J104" s="21" t="s">
        <v>2321</v>
      </c>
      <c r="K104" s="21" t="s">
        <v>2350</v>
      </c>
      <c r="L104" s="107">
        <v>12.32</v>
      </c>
    </row>
    <row r="105" spans="1:12">
      <c r="A105" s="18" t="s">
        <v>1934</v>
      </c>
      <c r="B105" s="21">
        <v>17</v>
      </c>
      <c r="C105" s="21">
        <v>44293020</v>
      </c>
      <c r="D105" s="21" t="s">
        <v>2403</v>
      </c>
      <c r="E105" s="21">
        <v>17</v>
      </c>
      <c r="F105" s="21">
        <v>44351007</v>
      </c>
      <c r="G105" s="21" t="s">
        <v>24</v>
      </c>
      <c r="H105" s="21" t="s">
        <v>23</v>
      </c>
      <c r="I105" s="344">
        <v>0.83092699999999997</v>
      </c>
      <c r="J105" s="21" t="s">
        <v>2321</v>
      </c>
      <c r="K105" s="21" t="s">
        <v>2350</v>
      </c>
      <c r="L105" s="107">
        <v>12.32</v>
      </c>
    </row>
    <row r="106" spans="1:12">
      <c r="A106" s="18" t="s">
        <v>1917</v>
      </c>
      <c r="B106" s="21">
        <v>15</v>
      </c>
      <c r="C106" s="21">
        <v>58302036</v>
      </c>
      <c r="D106" s="21" t="s">
        <v>2404</v>
      </c>
      <c r="E106" s="21">
        <v>15</v>
      </c>
      <c r="F106" s="21">
        <v>58325501</v>
      </c>
      <c r="G106" s="21" t="s">
        <v>40</v>
      </c>
      <c r="H106" s="21" t="s">
        <v>2405</v>
      </c>
      <c r="I106" s="344">
        <v>0.847715</v>
      </c>
      <c r="J106" s="21" t="s">
        <v>2296</v>
      </c>
      <c r="K106" s="21" t="s">
        <v>2058</v>
      </c>
      <c r="L106" s="107">
        <v>12.31</v>
      </c>
    </row>
    <row r="107" spans="1:12">
      <c r="A107" s="18" t="s">
        <v>1934</v>
      </c>
      <c r="B107" s="21">
        <v>17</v>
      </c>
      <c r="C107" s="21">
        <v>44293020</v>
      </c>
      <c r="D107" s="21" t="s">
        <v>2406</v>
      </c>
      <c r="E107" s="21">
        <v>17</v>
      </c>
      <c r="F107" s="21">
        <v>44338640</v>
      </c>
      <c r="G107" s="21" t="s">
        <v>24</v>
      </c>
      <c r="H107" s="21" t="s">
        <v>2407</v>
      </c>
      <c r="I107" s="344">
        <v>0.88728799999999997</v>
      </c>
      <c r="J107" s="21" t="s">
        <v>2304</v>
      </c>
      <c r="K107" s="21" t="s">
        <v>2408</v>
      </c>
      <c r="L107" s="107">
        <v>12.27</v>
      </c>
    </row>
    <row r="108" spans="1:12">
      <c r="A108" s="18" t="s">
        <v>1917</v>
      </c>
      <c r="B108" s="21">
        <v>15</v>
      </c>
      <c r="C108" s="21">
        <v>58302036</v>
      </c>
      <c r="D108" s="21" t="s">
        <v>2409</v>
      </c>
      <c r="E108" s="21">
        <v>15</v>
      </c>
      <c r="F108" s="21">
        <v>58246029</v>
      </c>
      <c r="G108" s="21" t="s">
        <v>24</v>
      </c>
      <c r="H108" s="21" t="s">
        <v>23</v>
      </c>
      <c r="I108" s="344">
        <v>0.85557300000000003</v>
      </c>
      <c r="J108" s="21" t="s">
        <v>2316</v>
      </c>
      <c r="K108" s="21" t="s">
        <v>2058</v>
      </c>
      <c r="L108" s="107">
        <v>12.2</v>
      </c>
    </row>
    <row r="109" spans="1:12">
      <c r="A109" s="18" t="s">
        <v>1934</v>
      </c>
      <c r="B109" s="21">
        <v>17</v>
      </c>
      <c r="C109" s="21">
        <v>44293020</v>
      </c>
      <c r="D109" s="21" t="s">
        <v>2410</v>
      </c>
      <c r="E109" s="21">
        <v>17</v>
      </c>
      <c r="F109" s="21">
        <v>44289101</v>
      </c>
      <c r="G109" s="21" t="s">
        <v>25</v>
      </c>
      <c r="H109" s="21" t="s">
        <v>40</v>
      </c>
      <c r="I109" s="344">
        <v>0.98743199999999998</v>
      </c>
      <c r="J109" s="21" t="s">
        <v>2321</v>
      </c>
      <c r="K109" s="21" t="s">
        <v>2344</v>
      </c>
      <c r="L109" s="107">
        <v>12.09</v>
      </c>
    </row>
    <row r="110" spans="1:12">
      <c r="A110" s="18" t="s">
        <v>1934</v>
      </c>
      <c r="B110" s="21">
        <v>17</v>
      </c>
      <c r="C110" s="21">
        <v>44293020</v>
      </c>
      <c r="D110" s="21" t="s">
        <v>2411</v>
      </c>
      <c r="E110" s="21">
        <v>17</v>
      </c>
      <c r="F110" s="21">
        <v>44343930</v>
      </c>
      <c r="G110" s="21" t="s">
        <v>25</v>
      </c>
      <c r="H110" s="21" t="s">
        <v>40</v>
      </c>
      <c r="I110" s="344">
        <v>0.967746</v>
      </c>
      <c r="J110" s="21" t="s">
        <v>2304</v>
      </c>
      <c r="K110" s="21" t="s">
        <v>2352</v>
      </c>
      <c r="L110" s="107">
        <v>12.08</v>
      </c>
    </row>
    <row r="111" spans="1:12">
      <c r="A111" s="18" t="s">
        <v>1934</v>
      </c>
      <c r="B111" s="21">
        <v>17</v>
      </c>
      <c r="C111" s="21">
        <v>44293020</v>
      </c>
      <c r="D111" s="21" t="s">
        <v>2412</v>
      </c>
      <c r="E111" s="21">
        <v>17</v>
      </c>
      <c r="F111" s="21">
        <v>44327958</v>
      </c>
      <c r="G111" s="21" t="s">
        <v>23</v>
      </c>
      <c r="H111" s="21" t="s">
        <v>40</v>
      </c>
      <c r="I111" s="344">
        <v>0.88994600000000001</v>
      </c>
      <c r="J111" s="21" t="s">
        <v>2294</v>
      </c>
      <c r="K111" s="21" t="s">
        <v>30</v>
      </c>
      <c r="L111" s="107">
        <v>12.06</v>
      </c>
    </row>
    <row r="112" spans="1:12">
      <c r="A112" s="18" t="s">
        <v>1934</v>
      </c>
      <c r="B112" s="21">
        <v>17</v>
      </c>
      <c r="C112" s="21">
        <v>44293020</v>
      </c>
      <c r="D112" s="21" t="s">
        <v>2413</v>
      </c>
      <c r="E112" s="21">
        <v>17</v>
      </c>
      <c r="F112" s="21">
        <v>43810902</v>
      </c>
      <c r="G112" s="21" t="s">
        <v>25</v>
      </c>
      <c r="H112" s="21" t="s">
        <v>40</v>
      </c>
      <c r="I112" s="344">
        <v>0.88859600000000005</v>
      </c>
      <c r="J112" s="21" t="s">
        <v>2301</v>
      </c>
      <c r="K112" s="21" t="s">
        <v>2414</v>
      </c>
      <c r="L112" s="107">
        <v>12.02</v>
      </c>
    </row>
    <row r="113" spans="1:12">
      <c r="A113" s="18" t="s">
        <v>1890</v>
      </c>
      <c r="B113" s="21">
        <v>10</v>
      </c>
      <c r="C113" s="21">
        <v>112430578</v>
      </c>
      <c r="D113" s="21" t="s">
        <v>2415</v>
      </c>
      <c r="E113" s="21">
        <v>10</v>
      </c>
      <c r="F113" s="21">
        <v>112428429</v>
      </c>
      <c r="G113" s="21" t="s">
        <v>25</v>
      </c>
      <c r="H113" s="21" t="s">
        <v>24</v>
      </c>
      <c r="I113" s="344">
        <v>0.82559499999999997</v>
      </c>
      <c r="J113" s="21" t="s">
        <v>2296</v>
      </c>
      <c r="K113" s="21" t="s">
        <v>2416</v>
      </c>
      <c r="L113" s="107">
        <v>12.01</v>
      </c>
    </row>
    <row r="114" spans="1:12">
      <c r="A114" s="18" t="s">
        <v>1934</v>
      </c>
      <c r="B114" s="21">
        <v>17</v>
      </c>
      <c r="C114" s="21">
        <v>44293020</v>
      </c>
      <c r="D114" s="21" t="s">
        <v>2417</v>
      </c>
      <c r="E114" s="21">
        <v>17</v>
      </c>
      <c r="F114" s="21">
        <v>43967138</v>
      </c>
      <c r="G114" s="21" t="s">
        <v>24</v>
      </c>
      <c r="H114" s="21" t="s">
        <v>40</v>
      </c>
      <c r="I114" s="344">
        <v>0.98236299999999999</v>
      </c>
      <c r="J114" s="21" t="s">
        <v>2304</v>
      </c>
      <c r="K114" s="21" t="s">
        <v>2093</v>
      </c>
      <c r="L114" s="107">
        <v>11.98</v>
      </c>
    </row>
    <row r="115" spans="1:12">
      <c r="A115" s="18" t="s">
        <v>1934</v>
      </c>
      <c r="B115" s="21">
        <v>17</v>
      </c>
      <c r="C115" s="21">
        <v>44293020</v>
      </c>
      <c r="D115" s="21" t="s">
        <v>2418</v>
      </c>
      <c r="E115" s="21">
        <v>17</v>
      </c>
      <c r="F115" s="21">
        <v>44351929</v>
      </c>
      <c r="G115" s="21" t="s">
        <v>24</v>
      </c>
      <c r="H115" s="21" t="s">
        <v>40</v>
      </c>
      <c r="I115" s="344">
        <v>0.96746200000000004</v>
      </c>
      <c r="J115" s="21" t="s">
        <v>2321</v>
      </c>
      <c r="K115" s="21" t="s">
        <v>2350</v>
      </c>
      <c r="L115" s="107">
        <v>11.96</v>
      </c>
    </row>
    <row r="116" spans="1:12">
      <c r="A116" s="18" t="s">
        <v>1934</v>
      </c>
      <c r="B116" s="21">
        <v>17</v>
      </c>
      <c r="C116" s="21">
        <v>44293020</v>
      </c>
      <c r="D116" s="21" t="s">
        <v>2419</v>
      </c>
      <c r="E116" s="21">
        <v>17</v>
      </c>
      <c r="F116" s="21">
        <v>44264717</v>
      </c>
      <c r="G116" s="21" t="s">
        <v>25</v>
      </c>
      <c r="H116" s="21" t="s">
        <v>23</v>
      </c>
      <c r="I116" s="344">
        <v>0.99495500000000003</v>
      </c>
      <c r="J116" s="21" t="s">
        <v>2296</v>
      </c>
      <c r="K116" s="21" t="s">
        <v>2117</v>
      </c>
      <c r="L116" s="107">
        <v>11.83</v>
      </c>
    </row>
    <row r="117" spans="1:12">
      <c r="A117" s="18" t="s">
        <v>1934</v>
      </c>
      <c r="B117" s="21">
        <v>17</v>
      </c>
      <c r="C117" s="21">
        <v>44293020</v>
      </c>
      <c r="D117" s="21" t="s">
        <v>2420</v>
      </c>
      <c r="E117" s="21">
        <v>17</v>
      </c>
      <c r="F117" s="21">
        <v>44203855</v>
      </c>
      <c r="G117" s="21" t="s">
        <v>23</v>
      </c>
      <c r="H117" s="21" t="s">
        <v>2421</v>
      </c>
      <c r="I117" s="344">
        <v>0.98739699999999997</v>
      </c>
      <c r="J117" s="21" t="s">
        <v>2296</v>
      </c>
      <c r="K117" s="21" t="s">
        <v>2117</v>
      </c>
      <c r="L117" s="107">
        <v>11.77</v>
      </c>
    </row>
    <row r="118" spans="1:12">
      <c r="A118" s="18" t="s">
        <v>1934</v>
      </c>
      <c r="B118" s="21">
        <v>17</v>
      </c>
      <c r="C118" s="21">
        <v>44293020</v>
      </c>
      <c r="D118" s="21" t="s">
        <v>2422</v>
      </c>
      <c r="E118" s="21">
        <v>17</v>
      </c>
      <c r="F118" s="21">
        <v>43753454</v>
      </c>
      <c r="G118" s="21" t="s">
        <v>25</v>
      </c>
      <c r="H118" s="21" t="s">
        <v>40</v>
      </c>
      <c r="I118" s="344">
        <v>0.98739699999999997</v>
      </c>
      <c r="J118" s="21" t="s">
        <v>2301</v>
      </c>
      <c r="K118" s="21" t="s">
        <v>2328</v>
      </c>
      <c r="L118" s="107">
        <v>11.75</v>
      </c>
    </row>
    <row r="119" spans="1:12">
      <c r="A119" s="18" t="s">
        <v>1934</v>
      </c>
      <c r="B119" s="21">
        <v>17</v>
      </c>
      <c r="C119" s="21">
        <v>44293020</v>
      </c>
      <c r="D119" s="21" t="s">
        <v>2423</v>
      </c>
      <c r="E119" s="21">
        <v>17</v>
      </c>
      <c r="F119" s="21">
        <v>44352621</v>
      </c>
      <c r="G119" s="21" t="s">
        <v>25</v>
      </c>
      <c r="H119" s="21" t="s">
        <v>40</v>
      </c>
      <c r="I119" s="344">
        <v>0.96249700000000005</v>
      </c>
      <c r="J119" s="21" t="s">
        <v>2316</v>
      </c>
      <c r="K119" s="21" t="s">
        <v>2350</v>
      </c>
      <c r="L119" s="107">
        <v>11.75</v>
      </c>
    </row>
    <row r="120" spans="1:12">
      <c r="A120" s="18" t="s">
        <v>1934</v>
      </c>
      <c r="B120" s="21">
        <v>17</v>
      </c>
      <c r="C120" s="21">
        <v>44293020</v>
      </c>
      <c r="D120" s="21" t="s">
        <v>2424</v>
      </c>
      <c r="E120" s="21">
        <v>17</v>
      </c>
      <c r="F120" s="21">
        <v>44288114</v>
      </c>
      <c r="G120" s="21" t="s">
        <v>24</v>
      </c>
      <c r="H120" s="21" t="s">
        <v>1715</v>
      </c>
      <c r="I120" s="344">
        <v>0.99243599999999998</v>
      </c>
      <c r="J120" s="21" t="s">
        <v>2321</v>
      </c>
      <c r="K120" s="21" t="s">
        <v>2344</v>
      </c>
      <c r="L120" s="107">
        <v>11.73</v>
      </c>
    </row>
    <row r="121" spans="1:12">
      <c r="A121" s="18" t="s">
        <v>68</v>
      </c>
      <c r="B121" s="21">
        <v>12</v>
      </c>
      <c r="C121" s="21">
        <v>57109792</v>
      </c>
      <c r="D121" s="21" t="s">
        <v>1723</v>
      </c>
      <c r="E121" s="21">
        <v>12</v>
      </c>
      <c r="F121" s="21">
        <v>57106660</v>
      </c>
      <c r="G121" s="21" t="s">
        <v>25</v>
      </c>
      <c r="H121" s="21" t="s">
        <v>24</v>
      </c>
      <c r="I121" s="344">
        <v>0.91775200000000001</v>
      </c>
      <c r="J121" s="21" t="s">
        <v>2425</v>
      </c>
      <c r="K121" s="21" t="s">
        <v>15</v>
      </c>
      <c r="L121" s="107">
        <v>11.68</v>
      </c>
    </row>
    <row r="122" spans="1:12">
      <c r="A122" s="18" t="s">
        <v>1934</v>
      </c>
      <c r="B122" s="21">
        <v>17</v>
      </c>
      <c r="C122" s="21">
        <v>44293020</v>
      </c>
      <c r="D122" s="21" t="s">
        <v>2426</v>
      </c>
      <c r="E122" s="21">
        <v>17</v>
      </c>
      <c r="F122" s="21">
        <v>44264943</v>
      </c>
      <c r="G122" s="21" t="s">
        <v>24</v>
      </c>
      <c r="H122" s="21" t="s">
        <v>23</v>
      </c>
      <c r="I122" s="344">
        <v>0.99495500000000003</v>
      </c>
      <c r="J122" s="21" t="s">
        <v>2296</v>
      </c>
      <c r="K122" s="21" t="s">
        <v>2117</v>
      </c>
      <c r="L122" s="107">
        <v>11.68</v>
      </c>
    </row>
    <row r="123" spans="1:12">
      <c r="A123" s="18" t="s">
        <v>1934</v>
      </c>
      <c r="B123" s="21">
        <v>17</v>
      </c>
      <c r="C123" s="21">
        <v>44293020</v>
      </c>
      <c r="D123" s="21" t="s">
        <v>2427</v>
      </c>
      <c r="E123" s="21">
        <v>17</v>
      </c>
      <c r="F123" s="21">
        <v>43897026</v>
      </c>
      <c r="G123" s="21" t="s">
        <v>24</v>
      </c>
      <c r="H123" s="21" t="s">
        <v>2428</v>
      </c>
      <c r="I123" s="344">
        <v>0.98739699999999997</v>
      </c>
      <c r="J123" s="21" t="s">
        <v>2296</v>
      </c>
      <c r="K123" s="21" t="s">
        <v>2308</v>
      </c>
      <c r="L123" s="107">
        <v>11.67</v>
      </c>
    </row>
    <row r="124" spans="1:12">
      <c r="A124" s="18" t="s">
        <v>1934</v>
      </c>
      <c r="B124" s="21">
        <v>17</v>
      </c>
      <c r="C124" s="21">
        <v>44293020</v>
      </c>
      <c r="D124" s="21" t="s">
        <v>2429</v>
      </c>
      <c r="E124" s="21">
        <v>17</v>
      </c>
      <c r="F124" s="21">
        <v>44353262</v>
      </c>
      <c r="G124" s="21" t="s">
        <v>24</v>
      </c>
      <c r="H124" s="21" t="s">
        <v>23</v>
      </c>
      <c r="I124" s="344">
        <v>0.90478199999999998</v>
      </c>
      <c r="J124" s="21" t="s">
        <v>2296</v>
      </c>
      <c r="K124" s="21" t="s">
        <v>2350</v>
      </c>
      <c r="L124" s="107">
        <v>11.66</v>
      </c>
    </row>
    <row r="125" spans="1:12">
      <c r="A125" s="18" t="s">
        <v>1934</v>
      </c>
      <c r="B125" s="21">
        <v>17</v>
      </c>
      <c r="C125" s="21">
        <v>44293020</v>
      </c>
      <c r="D125" s="21" t="s">
        <v>2430</v>
      </c>
      <c r="E125" s="21">
        <v>17</v>
      </c>
      <c r="F125" s="21">
        <v>44344456</v>
      </c>
      <c r="G125" s="21" t="s">
        <v>24</v>
      </c>
      <c r="H125" s="21" t="s">
        <v>23</v>
      </c>
      <c r="I125" s="344">
        <v>0.92066000000000003</v>
      </c>
      <c r="J125" s="21" t="s">
        <v>2358</v>
      </c>
      <c r="K125" s="21" t="s">
        <v>2352</v>
      </c>
      <c r="L125" s="107">
        <v>11.64</v>
      </c>
    </row>
    <row r="126" spans="1:12">
      <c r="A126" s="18" t="s">
        <v>1934</v>
      </c>
      <c r="B126" s="21">
        <v>17</v>
      </c>
      <c r="C126" s="21">
        <v>44293020</v>
      </c>
      <c r="D126" s="21" t="s">
        <v>2431</v>
      </c>
      <c r="E126" s="21">
        <v>17</v>
      </c>
      <c r="F126" s="21">
        <v>44350203</v>
      </c>
      <c r="G126" s="21" t="s">
        <v>25</v>
      </c>
      <c r="H126" s="21" t="s">
        <v>40</v>
      </c>
      <c r="I126" s="344">
        <v>0.83092699999999997</v>
      </c>
      <c r="J126" s="21" t="s">
        <v>2321</v>
      </c>
      <c r="K126" s="21" t="s">
        <v>2350</v>
      </c>
      <c r="L126" s="107">
        <v>11.63</v>
      </c>
    </row>
    <row r="127" spans="1:12">
      <c r="A127" s="18" t="s">
        <v>1851</v>
      </c>
      <c r="B127" s="21">
        <v>2</v>
      </c>
      <c r="C127" s="21">
        <v>213384654</v>
      </c>
      <c r="D127" s="21" t="s">
        <v>2432</v>
      </c>
      <c r="E127" s="21">
        <v>2</v>
      </c>
      <c r="F127" s="21">
        <v>213342137</v>
      </c>
      <c r="G127" s="21" t="s">
        <v>24</v>
      </c>
      <c r="H127" s="21" t="s">
        <v>23</v>
      </c>
      <c r="I127" s="344">
        <v>0.90226700000000004</v>
      </c>
      <c r="J127" s="21" t="s">
        <v>2296</v>
      </c>
      <c r="K127" s="21" t="s">
        <v>2306</v>
      </c>
      <c r="L127" s="107">
        <v>11.61</v>
      </c>
    </row>
    <row r="128" spans="1:12">
      <c r="A128" s="18" t="s">
        <v>1934</v>
      </c>
      <c r="B128" s="21">
        <v>17</v>
      </c>
      <c r="C128" s="21">
        <v>44293020</v>
      </c>
      <c r="D128" s="21" t="s">
        <v>2433</v>
      </c>
      <c r="E128" s="21">
        <v>17</v>
      </c>
      <c r="F128" s="21">
        <v>43782492</v>
      </c>
      <c r="G128" s="21" t="s">
        <v>25</v>
      </c>
      <c r="H128" s="21" t="s">
        <v>40</v>
      </c>
      <c r="I128" s="344">
        <v>0.98739699999999997</v>
      </c>
      <c r="J128" s="21" t="s">
        <v>2301</v>
      </c>
      <c r="K128" s="21" t="s">
        <v>2328</v>
      </c>
      <c r="L128" s="107">
        <v>11.61</v>
      </c>
    </row>
    <row r="129" spans="1:12">
      <c r="A129" s="18" t="s">
        <v>1934</v>
      </c>
      <c r="B129" s="21">
        <v>17</v>
      </c>
      <c r="C129" s="21">
        <v>44293020</v>
      </c>
      <c r="D129" s="21" t="s">
        <v>2434</v>
      </c>
      <c r="E129" s="21">
        <v>17</v>
      </c>
      <c r="F129" s="21">
        <v>44249621</v>
      </c>
      <c r="G129" s="21" t="s">
        <v>25</v>
      </c>
      <c r="H129" s="21" t="s">
        <v>40</v>
      </c>
      <c r="I129" s="344">
        <v>0.99495500000000003</v>
      </c>
      <c r="J129" s="21" t="s">
        <v>2296</v>
      </c>
      <c r="K129" s="21" t="s">
        <v>2117</v>
      </c>
      <c r="L129" s="107">
        <v>11.61</v>
      </c>
    </row>
    <row r="130" spans="1:12">
      <c r="A130" s="18" t="s">
        <v>1934</v>
      </c>
      <c r="B130" s="21">
        <v>17</v>
      </c>
      <c r="C130" s="21">
        <v>44293020</v>
      </c>
      <c r="D130" s="21" t="s">
        <v>2435</v>
      </c>
      <c r="E130" s="21">
        <v>17</v>
      </c>
      <c r="F130" s="21">
        <v>43934116</v>
      </c>
      <c r="G130" s="21" t="s">
        <v>24</v>
      </c>
      <c r="H130" s="21" t="s">
        <v>40</v>
      </c>
      <c r="I130" s="344">
        <v>0.98487899999999995</v>
      </c>
      <c r="J130" s="21" t="s">
        <v>2301</v>
      </c>
      <c r="K130" s="21" t="s">
        <v>2330</v>
      </c>
      <c r="L130" s="107">
        <v>11.58</v>
      </c>
    </row>
    <row r="131" spans="1:12">
      <c r="A131" s="18" t="s">
        <v>1934</v>
      </c>
      <c r="B131" s="21">
        <v>17</v>
      </c>
      <c r="C131" s="21">
        <v>44293020</v>
      </c>
      <c r="D131" s="21" t="s">
        <v>2436</v>
      </c>
      <c r="E131" s="21">
        <v>17</v>
      </c>
      <c r="F131" s="21">
        <v>43938107</v>
      </c>
      <c r="G131" s="21" t="s">
        <v>25</v>
      </c>
      <c r="H131" s="21" t="s">
        <v>40</v>
      </c>
      <c r="I131" s="344">
        <v>0.98739699999999997</v>
      </c>
      <c r="J131" s="21" t="s">
        <v>2301</v>
      </c>
      <c r="K131" s="21" t="s">
        <v>2330</v>
      </c>
      <c r="L131" s="107">
        <v>11.58</v>
      </c>
    </row>
    <row r="132" spans="1:12">
      <c r="A132" s="18" t="s">
        <v>1934</v>
      </c>
      <c r="B132" s="21">
        <v>17</v>
      </c>
      <c r="C132" s="21">
        <v>44293020</v>
      </c>
      <c r="D132" s="21" t="s">
        <v>2437</v>
      </c>
      <c r="E132" s="21">
        <v>17</v>
      </c>
      <c r="F132" s="21">
        <v>43975285</v>
      </c>
      <c r="G132" s="21" t="s">
        <v>24</v>
      </c>
      <c r="H132" s="21" t="s">
        <v>23</v>
      </c>
      <c r="I132" s="344">
        <v>0.98739699999999997</v>
      </c>
      <c r="J132" s="21" t="s">
        <v>2296</v>
      </c>
      <c r="K132" s="21" t="s">
        <v>2093</v>
      </c>
      <c r="L132" s="107">
        <v>11.57</v>
      </c>
    </row>
    <row r="133" spans="1:12">
      <c r="A133" s="18" t="s">
        <v>1934</v>
      </c>
      <c r="B133" s="21">
        <v>17</v>
      </c>
      <c r="C133" s="21">
        <v>44293020</v>
      </c>
      <c r="D133" s="21" t="s">
        <v>2438</v>
      </c>
      <c r="E133" s="21">
        <v>17</v>
      </c>
      <c r="F133" s="21">
        <v>44344178</v>
      </c>
      <c r="G133" s="21" t="s">
        <v>24</v>
      </c>
      <c r="H133" s="21" t="s">
        <v>40</v>
      </c>
      <c r="I133" s="344">
        <v>0.93728</v>
      </c>
      <c r="J133" s="21" t="s">
        <v>2304</v>
      </c>
      <c r="K133" s="21" t="s">
        <v>2352</v>
      </c>
      <c r="L133" s="107">
        <v>11.54</v>
      </c>
    </row>
    <row r="134" spans="1:12">
      <c r="A134" s="18" t="s">
        <v>1934</v>
      </c>
      <c r="B134" s="21">
        <v>17</v>
      </c>
      <c r="C134" s="21">
        <v>44293020</v>
      </c>
      <c r="D134" s="21" t="s">
        <v>2439</v>
      </c>
      <c r="E134" s="21">
        <v>17</v>
      </c>
      <c r="F134" s="21">
        <v>44255784</v>
      </c>
      <c r="G134" s="21" t="s">
        <v>25</v>
      </c>
      <c r="H134" s="21" t="s">
        <v>40</v>
      </c>
      <c r="I134" s="344">
        <v>0.81869099999999995</v>
      </c>
      <c r="J134" s="21" t="s">
        <v>2296</v>
      </c>
      <c r="K134" s="21" t="s">
        <v>2117</v>
      </c>
      <c r="L134" s="107">
        <v>11.53</v>
      </c>
    </row>
    <row r="135" spans="1:12">
      <c r="A135" s="18" t="s">
        <v>1934</v>
      </c>
      <c r="B135" s="21">
        <v>17</v>
      </c>
      <c r="C135" s="21">
        <v>44293020</v>
      </c>
      <c r="D135" s="21" t="s">
        <v>2440</v>
      </c>
      <c r="E135" s="21">
        <v>17</v>
      </c>
      <c r="F135" s="21">
        <v>44364019</v>
      </c>
      <c r="G135" s="21" t="s">
        <v>40</v>
      </c>
      <c r="H135" s="21" t="s">
        <v>1726</v>
      </c>
      <c r="I135" s="344">
        <v>0.94587699999999997</v>
      </c>
      <c r="J135" s="21" t="s">
        <v>2296</v>
      </c>
      <c r="K135" s="21" t="s">
        <v>2350</v>
      </c>
      <c r="L135" s="107">
        <v>11.5</v>
      </c>
    </row>
    <row r="136" spans="1:12">
      <c r="A136" s="18" t="s">
        <v>1934</v>
      </c>
      <c r="B136" s="21">
        <v>17</v>
      </c>
      <c r="C136" s="21">
        <v>44293020</v>
      </c>
      <c r="D136" s="21" t="s">
        <v>2441</v>
      </c>
      <c r="E136" s="21">
        <v>17</v>
      </c>
      <c r="F136" s="21">
        <v>43982961</v>
      </c>
      <c r="G136" s="21" t="s">
        <v>24</v>
      </c>
      <c r="H136" s="21" t="s">
        <v>23</v>
      </c>
      <c r="I136" s="344">
        <v>0.98739699999999997</v>
      </c>
      <c r="J136" s="21" t="s">
        <v>2296</v>
      </c>
      <c r="K136" s="21" t="s">
        <v>2093</v>
      </c>
      <c r="L136" s="107">
        <v>11.48</v>
      </c>
    </row>
    <row r="137" spans="1:12">
      <c r="A137" s="18" t="s">
        <v>1934</v>
      </c>
      <c r="B137" s="21">
        <v>17</v>
      </c>
      <c r="C137" s="21">
        <v>44293020</v>
      </c>
      <c r="D137" s="21" t="s">
        <v>2442</v>
      </c>
      <c r="E137" s="21">
        <v>17</v>
      </c>
      <c r="F137" s="21">
        <v>44286972</v>
      </c>
      <c r="G137" s="21" t="s">
        <v>25</v>
      </c>
      <c r="H137" s="21" t="s">
        <v>23</v>
      </c>
      <c r="I137" s="344">
        <v>0.88755499999999998</v>
      </c>
      <c r="J137" s="21" t="s">
        <v>2296</v>
      </c>
      <c r="K137" s="21" t="s">
        <v>2117</v>
      </c>
      <c r="L137" s="107">
        <v>11.47</v>
      </c>
    </row>
    <row r="138" spans="1:12">
      <c r="A138" s="18" t="s">
        <v>1934</v>
      </c>
      <c r="B138" s="21">
        <v>17</v>
      </c>
      <c r="C138" s="21">
        <v>44293020</v>
      </c>
      <c r="D138" s="21" t="s">
        <v>2443</v>
      </c>
      <c r="E138" s="21">
        <v>17</v>
      </c>
      <c r="F138" s="21">
        <v>43661959</v>
      </c>
      <c r="G138" s="21" t="s">
        <v>24</v>
      </c>
      <c r="H138" s="21" t="s">
        <v>23</v>
      </c>
      <c r="I138" s="344">
        <v>0.81869099999999995</v>
      </c>
      <c r="J138" s="21" t="s">
        <v>2294</v>
      </c>
      <c r="K138" s="21" t="s">
        <v>30</v>
      </c>
      <c r="L138" s="107">
        <v>11.46</v>
      </c>
    </row>
    <row r="139" spans="1:12">
      <c r="A139" s="18" t="s">
        <v>1934</v>
      </c>
      <c r="B139" s="21">
        <v>17</v>
      </c>
      <c r="C139" s="21">
        <v>44293020</v>
      </c>
      <c r="D139" s="21" t="s">
        <v>2444</v>
      </c>
      <c r="E139" s="21">
        <v>17</v>
      </c>
      <c r="F139" s="21">
        <v>43798784</v>
      </c>
      <c r="G139" s="21" t="s">
        <v>25</v>
      </c>
      <c r="H139" s="21" t="s">
        <v>2445</v>
      </c>
      <c r="I139" s="344">
        <v>0.95550000000000002</v>
      </c>
      <c r="J139" s="21" t="s">
        <v>2301</v>
      </c>
      <c r="K139" s="21" t="s">
        <v>2328</v>
      </c>
      <c r="L139" s="107">
        <v>11.45</v>
      </c>
    </row>
    <row r="140" spans="1:12">
      <c r="A140" s="18" t="s">
        <v>1934</v>
      </c>
      <c r="B140" s="21">
        <v>17</v>
      </c>
      <c r="C140" s="21">
        <v>44293020</v>
      </c>
      <c r="D140" s="21" t="s">
        <v>2446</v>
      </c>
      <c r="E140" s="21">
        <v>17</v>
      </c>
      <c r="F140" s="21">
        <v>43945931</v>
      </c>
      <c r="G140" s="21" t="s">
        <v>24</v>
      </c>
      <c r="H140" s="21" t="s">
        <v>23</v>
      </c>
      <c r="I140" s="344">
        <v>0.98235600000000001</v>
      </c>
      <c r="J140" s="21" t="s">
        <v>2301</v>
      </c>
      <c r="K140" s="21" t="s">
        <v>2330</v>
      </c>
      <c r="L140" s="107">
        <v>11.45</v>
      </c>
    </row>
    <row r="141" spans="1:12">
      <c r="A141" s="18" t="s">
        <v>1934</v>
      </c>
      <c r="B141" s="21">
        <v>17</v>
      </c>
      <c r="C141" s="21">
        <v>44293020</v>
      </c>
      <c r="D141" s="21" t="s">
        <v>2447</v>
      </c>
      <c r="E141" s="21">
        <v>17</v>
      </c>
      <c r="F141" s="21">
        <v>44255017</v>
      </c>
      <c r="G141" s="21" t="s">
        <v>24</v>
      </c>
      <c r="H141" s="21" t="s">
        <v>23</v>
      </c>
      <c r="I141" s="344">
        <v>0.98740600000000001</v>
      </c>
      <c r="J141" s="21" t="s">
        <v>2296</v>
      </c>
      <c r="K141" s="21" t="s">
        <v>2117</v>
      </c>
      <c r="L141" s="107">
        <v>11.44</v>
      </c>
    </row>
    <row r="142" spans="1:12">
      <c r="A142" s="18" t="s">
        <v>1934</v>
      </c>
      <c r="B142" s="21">
        <v>17</v>
      </c>
      <c r="C142" s="21">
        <v>44293020</v>
      </c>
      <c r="D142" s="21" t="s">
        <v>2251</v>
      </c>
      <c r="E142" s="21">
        <v>17</v>
      </c>
      <c r="F142" s="21">
        <v>44241664</v>
      </c>
      <c r="G142" s="21" t="s">
        <v>24</v>
      </c>
      <c r="H142" s="21" t="s">
        <v>23</v>
      </c>
      <c r="I142" s="344">
        <v>0.98992800000000003</v>
      </c>
      <c r="J142" s="21" t="s">
        <v>2296</v>
      </c>
      <c r="K142" s="21" t="s">
        <v>2117</v>
      </c>
      <c r="L142" s="107">
        <v>11.41</v>
      </c>
    </row>
    <row r="143" spans="1:12">
      <c r="A143" s="18" t="s">
        <v>1892</v>
      </c>
      <c r="B143" s="21">
        <v>11</v>
      </c>
      <c r="C143" s="21">
        <v>32459228</v>
      </c>
      <c r="D143" s="21" t="s">
        <v>2448</v>
      </c>
      <c r="E143" s="21">
        <v>11</v>
      </c>
      <c r="F143" s="21">
        <v>32459065</v>
      </c>
      <c r="G143" s="21" t="s">
        <v>24</v>
      </c>
      <c r="H143" s="21" t="s">
        <v>23</v>
      </c>
      <c r="I143" s="344">
        <v>0.98435700000000004</v>
      </c>
      <c r="J143" s="21" t="s">
        <v>2304</v>
      </c>
      <c r="K143" s="21" t="s">
        <v>2449</v>
      </c>
      <c r="L143" s="107">
        <v>11.4</v>
      </c>
    </row>
    <row r="144" spans="1:12">
      <c r="A144" s="18" t="s">
        <v>1934</v>
      </c>
      <c r="B144" s="21">
        <v>17</v>
      </c>
      <c r="C144" s="21">
        <v>44293020</v>
      </c>
      <c r="D144" s="21" t="s">
        <v>2450</v>
      </c>
      <c r="E144" s="21">
        <v>17</v>
      </c>
      <c r="F144" s="21">
        <v>43809328</v>
      </c>
      <c r="G144" s="21" t="s">
        <v>25</v>
      </c>
      <c r="H144" s="21" t="s">
        <v>40</v>
      </c>
      <c r="I144" s="344">
        <v>0.88859600000000005</v>
      </c>
      <c r="J144" s="21" t="s">
        <v>2301</v>
      </c>
      <c r="K144" s="21" t="s">
        <v>2328</v>
      </c>
      <c r="L144" s="107">
        <v>11.39</v>
      </c>
    </row>
    <row r="145" spans="1:12">
      <c r="A145" s="18" t="s">
        <v>1934</v>
      </c>
      <c r="B145" s="21">
        <v>17</v>
      </c>
      <c r="C145" s="21">
        <v>44293020</v>
      </c>
      <c r="D145" s="21" t="s">
        <v>2451</v>
      </c>
      <c r="E145" s="21">
        <v>17</v>
      </c>
      <c r="F145" s="21">
        <v>43801092</v>
      </c>
      <c r="G145" s="21" t="s">
        <v>24</v>
      </c>
      <c r="H145" s="21" t="s">
        <v>23</v>
      </c>
      <c r="I145" s="344">
        <v>0.95550000000000002</v>
      </c>
      <c r="J145" s="21" t="s">
        <v>2301</v>
      </c>
      <c r="K145" s="21" t="s">
        <v>2328</v>
      </c>
      <c r="L145" s="107">
        <v>11.37</v>
      </c>
    </row>
    <row r="146" spans="1:12">
      <c r="A146" s="18" t="s">
        <v>1934</v>
      </c>
      <c r="B146" s="21">
        <v>17</v>
      </c>
      <c r="C146" s="21">
        <v>44293020</v>
      </c>
      <c r="D146" s="21" t="s">
        <v>2452</v>
      </c>
      <c r="E146" s="21">
        <v>17</v>
      </c>
      <c r="F146" s="21">
        <v>43970154</v>
      </c>
      <c r="G146" s="21" t="s">
        <v>24</v>
      </c>
      <c r="H146" s="21" t="s">
        <v>23</v>
      </c>
      <c r="I146" s="344">
        <v>0.98739699999999997</v>
      </c>
      <c r="J146" s="21" t="s">
        <v>2304</v>
      </c>
      <c r="K146" s="21" t="s">
        <v>2093</v>
      </c>
      <c r="L146" s="107">
        <v>11.37</v>
      </c>
    </row>
    <row r="147" spans="1:12">
      <c r="A147" s="18" t="s">
        <v>1934</v>
      </c>
      <c r="B147" s="21">
        <v>17</v>
      </c>
      <c r="C147" s="21">
        <v>44293020</v>
      </c>
      <c r="D147" s="21" t="s">
        <v>2453</v>
      </c>
      <c r="E147" s="21">
        <v>17</v>
      </c>
      <c r="F147" s="21">
        <v>44010040</v>
      </c>
      <c r="G147" s="21" t="s">
        <v>25</v>
      </c>
      <c r="H147" s="21" t="s">
        <v>40</v>
      </c>
      <c r="I147" s="344">
        <v>0.98487499999999994</v>
      </c>
      <c r="J147" s="21" t="s">
        <v>2296</v>
      </c>
      <c r="K147" s="21" t="s">
        <v>2093</v>
      </c>
      <c r="L147" s="107">
        <v>11.33</v>
      </c>
    </row>
    <row r="148" spans="1:12">
      <c r="A148" s="18" t="s">
        <v>1848</v>
      </c>
      <c r="B148" s="21">
        <v>2</v>
      </c>
      <c r="C148" s="21">
        <v>54840552</v>
      </c>
      <c r="D148" s="21" t="s">
        <v>2151</v>
      </c>
      <c r="E148" s="21">
        <v>2</v>
      </c>
      <c r="F148" s="21">
        <v>54786491</v>
      </c>
      <c r="G148" s="21" t="s">
        <v>24</v>
      </c>
      <c r="H148" s="21" t="s">
        <v>23</v>
      </c>
      <c r="I148" s="344">
        <v>0.87309999999999999</v>
      </c>
      <c r="J148" s="21" t="s">
        <v>2296</v>
      </c>
      <c r="K148" s="21" t="s">
        <v>2297</v>
      </c>
      <c r="L148" s="107">
        <v>11.32</v>
      </c>
    </row>
    <row r="149" spans="1:12">
      <c r="A149" s="18" t="s">
        <v>1934</v>
      </c>
      <c r="B149" s="21">
        <v>17</v>
      </c>
      <c r="C149" s="21">
        <v>44293020</v>
      </c>
      <c r="D149" s="21" t="s">
        <v>2454</v>
      </c>
      <c r="E149" s="21">
        <v>17</v>
      </c>
      <c r="F149" s="21">
        <v>43912454</v>
      </c>
      <c r="G149" s="21" t="s">
        <v>24</v>
      </c>
      <c r="H149" s="21" t="s">
        <v>23</v>
      </c>
      <c r="I149" s="344">
        <v>0.98739699999999997</v>
      </c>
      <c r="J149" s="21" t="s">
        <v>2316</v>
      </c>
      <c r="K149" s="21" t="s">
        <v>2308</v>
      </c>
      <c r="L149" s="107">
        <v>11.32</v>
      </c>
    </row>
    <row r="150" spans="1:12">
      <c r="A150" s="18" t="s">
        <v>1934</v>
      </c>
      <c r="B150" s="21">
        <v>17</v>
      </c>
      <c r="C150" s="21">
        <v>44293020</v>
      </c>
      <c r="D150" s="21" t="s">
        <v>2455</v>
      </c>
      <c r="E150" s="21">
        <v>17</v>
      </c>
      <c r="F150" s="21">
        <v>43671471</v>
      </c>
      <c r="G150" s="21" t="s">
        <v>24</v>
      </c>
      <c r="H150" s="21" t="s">
        <v>23</v>
      </c>
      <c r="I150" s="344">
        <v>0.94209399999999999</v>
      </c>
      <c r="J150" s="21" t="s">
        <v>2321</v>
      </c>
      <c r="K150" s="21" t="s">
        <v>2456</v>
      </c>
      <c r="L150" s="107">
        <v>11.31</v>
      </c>
    </row>
    <row r="151" spans="1:12">
      <c r="A151" s="18" t="s">
        <v>1934</v>
      </c>
      <c r="B151" s="21">
        <v>17</v>
      </c>
      <c r="C151" s="21">
        <v>44293020</v>
      </c>
      <c r="D151" s="21" t="s">
        <v>2457</v>
      </c>
      <c r="E151" s="21">
        <v>17</v>
      </c>
      <c r="F151" s="21">
        <v>43808763</v>
      </c>
      <c r="G151" s="21" t="s">
        <v>25</v>
      </c>
      <c r="H151" s="21" t="s">
        <v>40</v>
      </c>
      <c r="I151" s="344">
        <v>0.88859600000000005</v>
      </c>
      <c r="J151" s="21" t="s">
        <v>2301</v>
      </c>
      <c r="K151" s="21" t="s">
        <v>2328</v>
      </c>
      <c r="L151" s="107">
        <v>11.28</v>
      </c>
    </row>
    <row r="152" spans="1:12">
      <c r="A152" s="18" t="s">
        <v>1934</v>
      </c>
      <c r="B152" s="21">
        <v>17</v>
      </c>
      <c r="C152" s="21">
        <v>44293020</v>
      </c>
      <c r="D152" s="21" t="s">
        <v>2458</v>
      </c>
      <c r="E152" s="21">
        <v>17</v>
      </c>
      <c r="F152" s="21">
        <v>44051846</v>
      </c>
      <c r="G152" s="21" t="s">
        <v>25</v>
      </c>
      <c r="H152" s="21" t="s">
        <v>40</v>
      </c>
      <c r="I152" s="344">
        <v>0.97742499999999999</v>
      </c>
      <c r="J152" s="21" t="s">
        <v>2296</v>
      </c>
      <c r="K152" s="21" t="s">
        <v>2093</v>
      </c>
      <c r="L152" s="107">
        <v>11.24</v>
      </c>
    </row>
    <row r="153" spans="1:12">
      <c r="A153" s="18" t="s">
        <v>1938</v>
      </c>
      <c r="B153" s="21">
        <v>20</v>
      </c>
      <c r="C153" s="21">
        <v>6354161</v>
      </c>
      <c r="D153" s="21" t="s">
        <v>2459</v>
      </c>
      <c r="E153" s="21">
        <v>20</v>
      </c>
      <c r="F153" s="21">
        <v>6333294</v>
      </c>
      <c r="G153" s="21" t="s">
        <v>24</v>
      </c>
      <c r="H153" s="21" t="s">
        <v>40</v>
      </c>
      <c r="I153" s="344">
        <v>0.81234300000000004</v>
      </c>
      <c r="J153" s="21" t="s">
        <v>2294</v>
      </c>
      <c r="K153" s="21" t="s">
        <v>30</v>
      </c>
      <c r="L153" s="107">
        <v>11.13</v>
      </c>
    </row>
    <row r="154" spans="1:12">
      <c r="A154" s="18" t="s">
        <v>1934</v>
      </c>
      <c r="B154" s="21">
        <v>17</v>
      </c>
      <c r="C154" s="21">
        <v>44293020</v>
      </c>
      <c r="D154" s="21" t="s">
        <v>2460</v>
      </c>
      <c r="E154" s="21">
        <v>17</v>
      </c>
      <c r="F154" s="21">
        <v>44197775</v>
      </c>
      <c r="G154" s="21" t="s">
        <v>40</v>
      </c>
      <c r="H154" s="21" t="s">
        <v>2461</v>
      </c>
      <c r="I154" s="344">
        <v>0.98991499999999999</v>
      </c>
      <c r="J154" s="21" t="s">
        <v>2296</v>
      </c>
      <c r="K154" s="21" t="s">
        <v>2117</v>
      </c>
      <c r="L154" s="107">
        <v>11.12</v>
      </c>
    </row>
    <row r="155" spans="1:12">
      <c r="A155" s="18" t="s">
        <v>1934</v>
      </c>
      <c r="B155" s="21">
        <v>17</v>
      </c>
      <c r="C155" s="21">
        <v>44293020</v>
      </c>
      <c r="D155" s="21" t="s">
        <v>2462</v>
      </c>
      <c r="E155" s="21">
        <v>17</v>
      </c>
      <c r="F155" s="21">
        <v>44296251</v>
      </c>
      <c r="G155" s="21" t="s">
        <v>24</v>
      </c>
      <c r="H155" s="21" t="s">
        <v>23</v>
      </c>
      <c r="I155" s="344">
        <v>0.99243599999999998</v>
      </c>
      <c r="J155" s="21" t="s">
        <v>2304</v>
      </c>
      <c r="K155" s="21" t="s">
        <v>2344</v>
      </c>
      <c r="L155" s="107">
        <v>11.07</v>
      </c>
    </row>
    <row r="156" spans="1:12">
      <c r="A156" s="18" t="s">
        <v>1934</v>
      </c>
      <c r="B156" s="21">
        <v>17</v>
      </c>
      <c r="C156" s="21">
        <v>44293020</v>
      </c>
      <c r="D156" s="21" t="s">
        <v>2463</v>
      </c>
      <c r="E156" s="21">
        <v>17</v>
      </c>
      <c r="F156" s="21">
        <v>44142231</v>
      </c>
      <c r="G156" s="21" t="s">
        <v>24</v>
      </c>
      <c r="H156" s="21" t="s">
        <v>1715</v>
      </c>
      <c r="I156" s="344">
        <v>0.98991499999999999</v>
      </c>
      <c r="J156" s="21" t="s">
        <v>2296</v>
      </c>
      <c r="K156" s="21" t="s">
        <v>2117</v>
      </c>
      <c r="L156" s="107">
        <v>11.06</v>
      </c>
    </row>
    <row r="157" spans="1:12">
      <c r="A157" s="18" t="s">
        <v>1934</v>
      </c>
      <c r="B157" s="21">
        <v>17</v>
      </c>
      <c r="C157" s="21">
        <v>44293020</v>
      </c>
      <c r="D157" s="21" t="s">
        <v>2464</v>
      </c>
      <c r="E157" s="21">
        <v>17</v>
      </c>
      <c r="F157" s="21">
        <v>43974477</v>
      </c>
      <c r="G157" s="21" t="s">
        <v>25</v>
      </c>
      <c r="H157" s="21" t="s">
        <v>24</v>
      </c>
      <c r="I157" s="344">
        <v>0.98487499999999994</v>
      </c>
      <c r="J157" s="21" t="s">
        <v>2296</v>
      </c>
      <c r="K157" s="21" t="s">
        <v>2093</v>
      </c>
      <c r="L157" s="107">
        <v>11.01</v>
      </c>
    </row>
    <row r="158" spans="1:12">
      <c r="A158" s="18" t="s">
        <v>1934</v>
      </c>
      <c r="B158" s="21">
        <v>17</v>
      </c>
      <c r="C158" s="21">
        <v>44293020</v>
      </c>
      <c r="D158" s="21" t="s">
        <v>2465</v>
      </c>
      <c r="E158" s="21">
        <v>17</v>
      </c>
      <c r="F158" s="21">
        <v>44361007</v>
      </c>
      <c r="G158" s="21" t="s">
        <v>24</v>
      </c>
      <c r="H158" s="21" t="s">
        <v>40</v>
      </c>
      <c r="I158" s="344">
        <v>0.91469900000000004</v>
      </c>
      <c r="J158" s="21" t="s">
        <v>2296</v>
      </c>
      <c r="K158" s="21" t="s">
        <v>2350</v>
      </c>
      <c r="L158" s="107">
        <v>11</v>
      </c>
    </row>
    <row r="159" spans="1:12">
      <c r="A159" s="18" t="s">
        <v>1934</v>
      </c>
      <c r="B159" s="21">
        <v>17</v>
      </c>
      <c r="C159" s="21">
        <v>44293020</v>
      </c>
      <c r="D159" s="21" t="s">
        <v>2466</v>
      </c>
      <c r="E159" s="21">
        <v>17</v>
      </c>
      <c r="F159" s="21">
        <v>44344737</v>
      </c>
      <c r="G159" s="21" t="s">
        <v>40</v>
      </c>
      <c r="H159" s="21" t="s">
        <v>2467</v>
      </c>
      <c r="I159" s="344">
        <v>0.83092699999999997</v>
      </c>
      <c r="J159" s="21" t="s">
        <v>2358</v>
      </c>
      <c r="K159" s="21" t="s">
        <v>2352</v>
      </c>
      <c r="L159" s="107">
        <v>10.99</v>
      </c>
    </row>
    <row r="160" spans="1:12">
      <c r="A160" s="18" t="s">
        <v>1934</v>
      </c>
      <c r="B160" s="21">
        <v>17</v>
      </c>
      <c r="C160" s="21">
        <v>44293020</v>
      </c>
      <c r="D160" s="21" t="s">
        <v>2468</v>
      </c>
      <c r="E160" s="21">
        <v>17</v>
      </c>
      <c r="F160" s="21">
        <v>44249096</v>
      </c>
      <c r="G160" s="21" t="s">
        <v>25</v>
      </c>
      <c r="H160" s="21" t="s">
        <v>23</v>
      </c>
      <c r="I160" s="344">
        <v>0.82113599999999998</v>
      </c>
      <c r="J160" s="21" t="s">
        <v>2425</v>
      </c>
      <c r="K160" s="21" t="s">
        <v>2117</v>
      </c>
      <c r="L160" s="107">
        <v>10.97</v>
      </c>
    </row>
    <row r="161" spans="1:12">
      <c r="A161" s="18" t="s">
        <v>1934</v>
      </c>
      <c r="B161" s="21">
        <v>17</v>
      </c>
      <c r="C161" s="21">
        <v>44293020</v>
      </c>
      <c r="D161" s="21" t="s">
        <v>2469</v>
      </c>
      <c r="E161" s="21">
        <v>17</v>
      </c>
      <c r="F161" s="21">
        <v>44254686</v>
      </c>
      <c r="G161" s="21" t="s">
        <v>24</v>
      </c>
      <c r="H161" s="21" t="s">
        <v>2470</v>
      </c>
      <c r="I161" s="344">
        <v>0.99495500000000003</v>
      </c>
      <c r="J161" s="21" t="s">
        <v>2296</v>
      </c>
      <c r="K161" s="21" t="s">
        <v>2117</v>
      </c>
      <c r="L161" s="107">
        <v>10.97</v>
      </c>
    </row>
    <row r="162" spans="1:12">
      <c r="A162" s="18" t="s">
        <v>1934</v>
      </c>
      <c r="B162" s="21">
        <v>17</v>
      </c>
      <c r="C162" s="21">
        <v>44293020</v>
      </c>
      <c r="D162" s="21" t="s">
        <v>2471</v>
      </c>
      <c r="E162" s="21">
        <v>17</v>
      </c>
      <c r="F162" s="21">
        <v>44051612</v>
      </c>
      <c r="G162" s="21" t="s">
        <v>25</v>
      </c>
      <c r="H162" s="21" t="s">
        <v>40</v>
      </c>
      <c r="I162" s="344">
        <v>0.97742499999999999</v>
      </c>
      <c r="J162" s="21" t="s">
        <v>2296</v>
      </c>
      <c r="K162" s="21" t="s">
        <v>2093</v>
      </c>
      <c r="L162" s="107">
        <v>10.96</v>
      </c>
    </row>
    <row r="163" spans="1:12">
      <c r="A163" s="18" t="s">
        <v>1934</v>
      </c>
      <c r="B163" s="21">
        <v>17</v>
      </c>
      <c r="C163" s="21">
        <v>44293020</v>
      </c>
      <c r="D163" s="21" t="s">
        <v>2472</v>
      </c>
      <c r="E163" s="21">
        <v>17</v>
      </c>
      <c r="F163" s="21">
        <v>43731719</v>
      </c>
      <c r="G163" s="21" t="s">
        <v>25</v>
      </c>
      <c r="H163" s="21" t="s">
        <v>23</v>
      </c>
      <c r="I163" s="344">
        <v>0.98739699999999997</v>
      </c>
      <c r="J163" s="21" t="s">
        <v>2301</v>
      </c>
      <c r="K163" s="21" t="s">
        <v>2328</v>
      </c>
      <c r="L163" s="107">
        <v>10.89</v>
      </c>
    </row>
    <row r="164" spans="1:12">
      <c r="A164" s="18" t="s">
        <v>1934</v>
      </c>
      <c r="B164" s="21">
        <v>17</v>
      </c>
      <c r="C164" s="21">
        <v>44293020</v>
      </c>
      <c r="D164" s="21" t="s">
        <v>2473</v>
      </c>
      <c r="E164" s="21">
        <v>17</v>
      </c>
      <c r="F164" s="21">
        <v>44216158</v>
      </c>
      <c r="G164" s="21" t="s">
        <v>24</v>
      </c>
      <c r="H164" s="21" t="s">
        <v>23</v>
      </c>
      <c r="I164" s="344">
        <v>0.99243599999999998</v>
      </c>
      <c r="J164" s="21" t="s">
        <v>2296</v>
      </c>
      <c r="K164" s="21" t="s">
        <v>2117</v>
      </c>
      <c r="L164" s="107">
        <v>10.89</v>
      </c>
    </row>
    <row r="165" spans="1:12">
      <c r="A165" s="18" t="s">
        <v>1934</v>
      </c>
      <c r="B165" s="21">
        <v>17</v>
      </c>
      <c r="C165" s="21">
        <v>44293020</v>
      </c>
      <c r="D165" s="21" t="s">
        <v>2474</v>
      </c>
      <c r="E165" s="21">
        <v>17</v>
      </c>
      <c r="F165" s="21">
        <v>43734145</v>
      </c>
      <c r="G165" s="21" t="s">
        <v>24</v>
      </c>
      <c r="H165" s="21" t="s">
        <v>23</v>
      </c>
      <c r="I165" s="344">
        <v>0.97737799999999997</v>
      </c>
      <c r="J165" s="21" t="s">
        <v>2301</v>
      </c>
      <c r="K165" s="21" t="s">
        <v>2328</v>
      </c>
      <c r="L165" s="107">
        <v>10.85</v>
      </c>
    </row>
    <row r="166" spans="1:12">
      <c r="A166" s="18" t="s">
        <v>1934</v>
      </c>
      <c r="B166" s="21">
        <v>17</v>
      </c>
      <c r="C166" s="21">
        <v>44293020</v>
      </c>
      <c r="D166" s="21" t="s">
        <v>2475</v>
      </c>
      <c r="E166" s="21">
        <v>17</v>
      </c>
      <c r="F166" s="21">
        <v>44159849</v>
      </c>
      <c r="G166" s="21" t="s">
        <v>24</v>
      </c>
      <c r="H166" s="21" t="s">
        <v>23</v>
      </c>
      <c r="I166" s="344">
        <v>0.98991499999999999</v>
      </c>
      <c r="J166" s="21" t="s">
        <v>2425</v>
      </c>
      <c r="K166" s="21" t="s">
        <v>2117</v>
      </c>
      <c r="L166" s="107">
        <v>10.8</v>
      </c>
    </row>
    <row r="167" spans="1:12">
      <c r="A167" s="18" t="s">
        <v>1934</v>
      </c>
      <c r="B167" s="21">
        <v>17</v>
      </c>
      <c r="C167" s="21">
        <v>44293020</v>
      </c>
      <c r="D167" s="21" t="s">
        <v>2476</v>
      </c>
      <c r="E167" s="21">
        <v>17</v>
      </c>
      <c r="F167" s="21">
        <v>44049867</v>
      </c>
      <c r="G167" s="21" t="s">
        <v>25</v>
      </c>
      <c r="H167" s="21" t="s">
        <v>40</v>
      </c>
      <c r="I167" s="344">
        <v>0.97742499999999999</v>
      </c>
      <c r="J167" s="21" t="s">
        <v>2296</v>
      </c>
      <c r="K167" s="21" t="s">
        <v>2093</v>
      </c>
      <c r="L167" s="107">
        <v>10.78</v>
      </c>
    </row>
    <row r="168" spans="1:12">
      <c r="A168" s="18" t="s">
        <v>1934</v>
      </c>
      <c r="B168" s="21">
        <v>17</v>
      </c>
      <c r="C168" s="21">
        <v>44293020</v>
      </c>
      <c r="D168" s="21" t="s">
        <v>2477</v>
      </c>
      <c r="E168" s="21">
        <v>17</v>
      </c>
      <c r="F168" s="21">
        <v>44231827</v>
      </c>
      <c r="G168" s="21" t="s">
        <v>24</v>
      </c>
      <c r="H168" s="21" t="s">
        <v>23</v>
      </c>
      <c r="I168" s="344">
        <v>0.89250499999999999</v>
      </c>
      <c r="J168" s="21" t="s">
        <v>2296</v>
      </c>
      <c r="K168" s="21" t="s">
        <v>2117</v>
      </c>
      <c r="L168" s="107">
        <v>10.74</v>
      </c>
    </row>
    <row r="169" spans="1:12">
      <c r="A169" s="18" t="s">
        <v>1934</v>
      </c>
      <c r="B169" s="21">
        <v>17</v>
      </c>
      <c r="C169" s="21">
        <v>44293020</v>
      </c>
      <c r="D169" s="21" t="s">
        <v>2478</v>
      </c>
      <c r="E169" s="21">
        <v>17</v>
      </c>
      <c r="F169" s="21">
        <v>44035706</v>
      </c>
      <c r="G169" s="21" t="s">
        <v>25</v>
      </c>
      <c r="H169" s="21" t="s">
        <v>40</v>
      </c>
      <c r="I169" s="344">
        <v>0.98739699999999997</v>
      </c>
      <c r="J169" s="21" t="s">
        <v>2296</v>
      </c>
      <c r="K169" s="21" t="s">
        <v>2093</v>
      </c>
      <c r="L169" s="107">
        <v>10.71</v>
      </c>
    </row>
    <row r="170" spans="1:12">
      <c r="A170" s="18" t="s">
        <v>1861</v>
      </c>
      <c r="B170" s="21">
        <v>4</v>
      </c>
      <c r="C170" s="21">
        <v>111556430</v>
      </c>
      <c r="D170" s="21" t="s">
        <v>2479</v>
      </c>
      <c r="E170" s="21">
        <v>4</v>
      </c>
      <c r="F170" s="21">
        <v>111553133</v>
      </c>
      <c r="G170" s="21" t="s">
        <v>24</v>
      </c>
      <c r="H170" s="21" t="s">
        <v>40</v>
      </c>
      <c r="I170" s="344">
        <v>0.83528999999999998</v>
      </c>
      <c r="J170" s="21" t="s">
        <v>2296</v>
      </c>
      <c r="K170" s="21" t="s">
        <v>2480</v>
      </c>
      <c r="L170" s="107">
        <v>10.69</v>
      </c>
    </row>
    <row r="171" spans="1:12">
      <c r="A171" s="18" t="s">
        <v>1934</v>
      </c>
      <c r="B171" s="21">
        <v>17</v>
      </c>
      <c r="C171" s="21">
        <v>44293020</v>
      </c>
      <c r="D171" s="21" t="s">
        <v>2481</v>
      </c>
      <c r="E171" s="21">
        <v>17</v>
      </c>
      <c r="F171" s="21">
        <v>44412076</v>
      </c>
      <c r="G171" s="21" t="s">
        <v>25</v>
      </c>
      <c r="H171" s="21" t="s">
        <v>40</v>
      </c>
      <c r="I171" s="344">
        <v>0.89484699999999995</v>
      </c>
      <c r="J171" s="21" t="s">
        <v>2296</v>
      </c>
      <c r="K171" s="21" t="s">
        <v>2482</v>
      </c>
      <c r="L171" s="107">
        <v>10.68</v>
      </c>
    </row>
    <row r="172" spans="1:12">
      <c r="A172" s="18" t="s">
        <v>1934</v>
      </c>
      <c r="B172" s="21">
        <v>17</v>
      </c>
      <c r="C172" s="21">
        <v>44293020</v>
      </c>
      <c r="D172" s="21" t="s">
        <v>2483</v>
      </c>
      <c r="E172" s="21">
        <v>17</v>
      </c>
      <c r="F172" s="21">
        <v>43698899</v>
      </c>
      <c r="G172" s="21" t="s">
        <v>25</v>
      </c>
      <c r="H172" s="21" t="s">
        <v>40</v>
      </c>
      <c r="I172" s="344">
        <v>0.98739699999999997</v>
      </c>
      <c r="J172" s="21" t="s">
        <v>2294</v>
      </c>
      <c r="K172" s="21" t="s">
        <v>30</v>
      </c>
      <c r="L172" s="107">
        <v>10.65</v>
      </c>
    </row>
    <row r="173" spans="1:12">
      <c r="A173" s="18" t="s">
        <v>1934</v>
      </c>
      <c r="B173" s="21">
        <v>17</v>
      </c>
      <c r="C173" s="21">
        <v>44293020</v>
      </c>
      <c r="D173" s="21" t="s">
        <v>2484</v>
      </c>
      <c r="E173" s="21">
        <v>17</v>
      </c>
      <c r="F173" s="21">
        <v>44251230</v>
      </c>
      <c r="G173" s="21" t="s">
        <v>24</v>
      </c>
      <c r="H173" s="21" t="s">
        <v>23</v>
      </c>
      <c r="I173" s="344">
        <v>0.99495500000000003</v>
      </c>
      <c r="J173" s="21" t="s">
        <v>2296</v>
      </c>
      <c r="K173" s="21" t="s">
        <v>2117</v>
      </c>
      <c r="L173" s="107">
        <v>10.64</v>
      </c>
    </row>
    <row r="174" spans="1:12">
      <c r="A174" s="18" t="s">
        <v>1934</v>
      </c>
      <c r="B174" s="21">
        <v>17</v>
      </c>
      <c r="C174" s="21">
        <v>44293020</v>
      </c>
      <c r="D174" s="21" t="s">
        <v>2485</v>
      </c>
      <c r="E174" s="21">
        <v>17</v>
      </c>
      <c r="F174" s="21">
        <v>44344409</v>
      </c>
      <c r="G174" s="21" t="s">
        <v>25</v>
      </c>
      <c r="H174" s="21" t="s">
        <v>23</v>
      </c>
      <c r="I174" s="344">
        <v>0.922902</v>
      </c>
      <c r="J174" s="21" t="s">
        <v>2358</v>
      </c>
      <c r="K174" s="21" t="s">
        <v>2352</v>
      </c>
      <c r="L174" s="107">
        <v>10.62</v>
      </c>
    </row>
    <row r="175" spans="1:12">
      <c r="A175" s="18" t="s">
        <v>1934</v>
      </c>
      <c r="B175" s="21">
        <v>17</v>
      </c>
      <c r="C175" s="21">
        <v>44293020</v>
      </c>
      <c r="D175" s="21" t="s">
        <v>2486</v>
      </c>
      <c r="E175" s="21">
        <v>17</v>
      </c>
      <c r="F175" s="21">
        <v>44350460</v>
      </c>
      <c r="G175" s="21" t="s">
        <v>25</v>
      </c>
      <c r="H175" s="21" t="s">
        <v>40</v>
      </c>
      <c r="I175" s="344">
        <v>0.83092699999999997</v>
      </c>
      <c r="J175" s="21" t="s">
        <v>2321</v>
      </c>
      <c r="K175" s="21" t="s">
        <v>2350</v>
      </c>
      <c r="L175" s="107">
        <v>10.61</v>
      </c>
    </row>
    <row r="176" spans="1:12">
      <c r="A176" s="18" t="s">
        <v>1934</v>
      </c>
      <c r="B176" s="21">
        <v>17</v>
      </c>
      <c r="C176" s="21">
        <v>44293020</v>
      </c>
      <c r="D176" s="21" t="s">
        <v>2487</v>
      </c>
      <c r="E176" s="21">
        <v>17</v>
      </c>
      <c r="F176" s="21">
        <v>43851209</v>
      </c>
      <c r="G176" s="21" t="s">
        <v>25</v>
      </c>
      <c r="H176" s="21" t="s">
        <v>1719</v>
      </c>
      <c r="I176" s="344">
        <v>0.98236400000000001</v>
      </c>
      <c r="J176" s="21" t="s">
        <v>2301</v>
      </c>
      <c r="K176" s="21" t="s">
        <v>2328</v>
      </c>
      <c r="L176" s="107">
        <v>10.6</v>
      </c>
    </row>
    <row r="177" spans="1:12">
      <c r="A177" s="18" t="s">
        <v>1855</v>
      </c>
      <c r="B177" s="21">
        <v>3</v>
      </c>
      <c r="C177" s="21">
        <v>55941781</v>
      </c>
      <c r="D177" s="21" t="s">
        <v>1855</v>
      </c>
      <c r="E177" s="21">
        <v>3</v>
      </c>
      <c r="F177" s="21">
        <v>55941781</v>
      </c>
      <c r="G177" s="21" t="s">
        <v>24</v>
      </c>
      <c r="H177" s="21" t="s">
        <v>23</v>
      </c>
      <c r="I177" s="344">
        <v>1</v>
      </c>
      <c r="J177" s="21" t="s">
        <v>2296</v>
      </c>
      <c r="K177" s="21" t="s">
        <v>2488</v>
      </c>
      <c r="L177" s="107">
        <v>10.57</v>
      </c>
    </row>
    <row r="178" spans="1:12">
      <c r="A178" s="18" t="s">
        <v>1934</v>
      </c>
      <c r="B178" s="21">
        <v>17</v>
      </c>
      <c r="C178" s="21">
        <v>44293020</v>
      </c>
      <c r="D178" s="21" t="s">
        <v>2489</v>
      </c>
      <c r="E178" s="21">
        <v>17</v>
      </c>
      <c r="F178" s="21">
        <v>44144345</v>
      </c>
      <c r="G178" s="21" t="s">
        <v>25</v>
      </c>
      <c r="H178" s="21" t="s">
        <v>40</v>
      </c>
      <c r="I178" s="344">
        <v>0.98991499999999999</v>
      </c>
      <c r="J178" s="21" t="s">
        <v>2296</v>
      </c>
      <c r="K178" s="21" t="s">
        <v>2117</v>
      </c>
      <c r="L178" s="107">
        <v>10.56</v>
      </c>
    </row>
    <row r="179" spans="1:12">
      <c r="A179" s="18" t="s">
        <v>1934</v>
      </c>
      <c r="B179" s="21">
        <v>17</v>
      </c>
      <c r="C179" s="21">
        <v>44293020</v>
      </c>
      <c r="D179" s="21" t="s">
        <v>2490</v>
      </c>
      <c r="E179" s="21">
        <v>17</v>
      </c>
      <c r="F179" s="21">
        <v>43827156</v>
      </c>
      <c r="G179" s="21" t="s">
        <v>40</v>
      </c>
      <c r="H179" s="21" t="s">
        <v>1726</v>
      </c>
      <c r="I179" s="344">
        <v>0.88651199999999997</v>
      </c>
      <c r="J179" s="21" t="s">
        <v>2301</v>
      </c>
      <c r="K179" s="21" t="s">
        <v>2328</v>
      </c>
      <c r="L179" s="107">
        <v>10.53</v>
      </c>
    </row>
    <row r="180" spans="1:12">
      <c r="A180" s="18" t="s">
        <v>1934</v>
      </c>
      <c r="B180" s="21">
        <v>17</v>
      </c>
      <c r="C180" s="21">
        <v>44293020</v>
      </c>
      <c r="D180" s="21" t="s">
        <v>2491</v>
      </c>
      <c r="E180" s="21">
        <v>17</v>
      </c>
      <c r="F180" s="21">
        <v>43961044</v>
      </c>
      <c r="G180" s="21" t="s">
        <v>25</v>
      </c>
      <c r="H180" s="21" t="s">
        <v>40</v>
      </c>
      <c r="I180" s="344">
        <v>0.98739699999999997</v>
      </c>
      <c r="J180" s="21" t="s">
        <v>2301</v>
      </c>
      <c r="K180" s="21" t="s">
        <v>2330</v>
      </c>
      <c r="L180" s="107">
        <v>10.52</v>
      </c>
    </row>
    <row r="181" spans="1:12">
      <c r="A181" s="18" t="s">
        <v>60</v>
      </c>
      <c r="B181" s="21">
        <v>2</v>
      </c>
      <c r="C181" s="21">
        <v>179634936</v>
      </c>
      <c r="D181" s="21" t="s">
        <v>1716</v>
      </c>
      <c r="E181" s="21">
        <v>2</v>
      </c>
      <c r="F181" s="21">
        <v>179644160</v>
      </c>
      <c r="G181" s="21" t="s">
        <v>24</v>
      </c>
      <c r="H181" s="21" t="s">
        <v>23</v>
      </c>
      <c r="I181" s="344">
        <v>0.90958000000000006</v>
      </c>
      <c r="J181" s="21" t="s">
        <v>2425</v>
      </c>
      <c r="K181" s="21" t="s">
        <v>5</v>
      </c>
      <c r="L181" s="107">
        <v>10.45</v>
      </c>
    </row>
    <row r="182" spans="1:12">
      <c r="A182" s="18" t="s">
        <v>1934</v>
      </c>
      <c r="B182" s="21">
        <v>17</v>
      </c>
      <c r="C182" s="21">
        <v>44293020</v>
      </c>
      <c r="D182" s="21" t="s">
        <v>2492</v>
      </c>
      <c r="E182" s="21">
        <v>17</v>
      </c>
      <c r="F182" s="21">
        <v>43803788</v>
      </c>
      <c r="G182" s="21" t="s">
        <v>24</v>
      </c>
      <c r="H182" s="21" t="s">
        <v>23</v>
      </c>
      <c r="I182" s="344">
        <v>0.95550000000000002</v>
      </c>
      <c r="J182" s="21" t="s">
        <v>2301</v>
      </c>
      <c r="K182" s="21" t="s">
        <v>2328</v>
      </c>
      <c r="L182" s="107">
        <v>10.44</v>
      </c>
    </row>
    <row r="183" spans="1:12">
      <c r="A183" s="18" t="s">
        <v>1934</v>
      </c>
      <c r="B183" s="21">
        <v>17</v>
      </c>
      <c r="C183" s="21">
        <v>44293020</v>
      </c>
      <c r="D183" s="21" t="s">
        <v>2493</v>
      </c>
      <c r="E183" s="21">
        <v>17</v>
      </c>
      <c r="F183" s="21">
        <v>44111109</v>
      </c>
      <c r="G183" s="21" t="s">
        <v>25</v>
      </c>
      <c r="H183" s="21" t="s">
        <v>40</v>
      </c>
      <c r="I183" s="344">
        <v>0.98739399999999999</v>
      </c>
      <c r="J183" s="21" t="s">
        <v>2296</v>
      </c>
      <c r="K183" s="21" t="s">
        <v>2117</v>
      </c>
      <c r="L183" s="107">
        <v>10.44</v>
      </c>
    </row>
    <row r="184" spans="1:12">
      <c r="A184" s="18" t="s">
        <v>1934</v>
      </c>
      <c r="B184" s="21">
        <v>17</v>
      </c>
      <c r="C184" s="21">
        <v>44293020</v>
      </c>
      <c r="D184" s="21" t="s">
        <v>2494</v>
      </c>
      <c r="E184" s="21">
        <v>17</v>
      </c>
      <c r="F184" s="21">
        <v>44276479</v>
      </c>
      <c r="G184" s="21" t="s">
        <v>24</v>
      </c>
      <c r="H184" s="21" t="s">
        <v>40</v>
      </c>
      <c r="I184" s="344">
        <v>0.81869099999999995</v>
      </c>
      <c r="J184" s="21" t="s">
        <v>2321</v>
      </c>
      <c r="K184" s="21" t="s">
        <v>2495</v>
      </c>
      <c r="L184" s="107">
        <v>10.43</v>
      </c>
    </row>
    <row r="185" spans="1:12">
      <c r="A185" s="18" t="s">
        <v>1934</v>
      </c>
      <c r="B185" s="21">
        <v>17</v>
      </c>
      <c r="C185" s="21">
        <v>44293020</v>
      </c>
      <c r="D185" s="21" t="s">
        <v>2496</v>
      </c>
      <c r="E185" s="21">
        <v>17</v>
      </c>
      <c r="F185" s="21">
        <v>44348298</v>
      </c>
      <c r="G185" s="21" t="s">
        <v>25</v>
      </c>
      <c r="H185" s="21" t="s">
        <v>40</v>
      </c>
      <c r="I185" s="344">
        <v>0.82822899999999999</v>
      </c>
      <c r="J185" s="21" t="s">
        <v>2321</v>
      </c>
      <c r="K185" s="21" t="s">
        <v>2352</v>
      </c>
      <c r="L185" s="107">
        <v>10.42</v>
      </c>
    </row>
    <row r="186" spans="1:12">
      <c r="A186" s="18" t="s">
        <v>1934</v>
      </c>
      <c r="B186" s="21">
        <v>17</v>
      </c>
      <c r="C186" s="21">
        <v>44293020</v>
      </c>
      <c r="D186" s="21" t="s">
        <v>2497</v>
      </c>
      <c r="E186" s="21">
        <v>17</v>
      </c>
      <c r="F186" s="21">
        <v>44073973</v>
      </c>
      <c r="G186" s="21" t="s">
        <v>24</v>
      </c>
      <c r="H186" s="21" t="s">
        <v>23</v>
      </c>
      <c r="I186" s="344">
        <v>0.97250899999999996</v>
      </c>
      <c r="J186" s="21" t="s">
        <v>2425</v>
      </c>
      <c r="K186" s="21" t="s">
        <v>2093</v>
      </c>
      <c r="L186" s="107">
        <v>10.41</v>
      </c>
    </row>
    <row r="187" spans="1:12">
      <c r="A187" s="18" t="s">
        <v>1934</v>
      </c>
      <c r="B187" s="21">
        <v>17</v>
      </c>
      <c r="C187" s="21">
        <v>44293020</v>
      </c>
      <c r="D187" s="21" t="s">
        <v>2498</v>
      </c>
      <c r="E187" s="21">
        <v>17</v>
      </c>
      <c r="F187" s="21">
        <v>44149210</v>
      </c>
      <c r="G187" s="21" t="s">
        <v>40</v>
      </c>
      <c r="H187" s="21" t="s">
        <v>1726</v>
      </c>
      <c r="I187" s="344">
        <v>0.98991499999999999</v>
      </c>
      <c r="J187" s="21" t="s">
        <v>2296</v>
      </c>
      <c r="K187" s="21" t="s">
        <v>2117</v>
      </c>
      <c r="L187" s="107">
        <v>10.41</v>
      </c>
    </row>
    <row r="188" spans="1:12">
      <c r="A188" s="18" t="s">
        <v>1934</v>
      </c>
      <c r="B188" s="21">
        <v>17</v>
      </c>
      <c r="C188" s="21">
        <v>44293020</v>
      </c>
      <c r="D188" s="21" t="s">
        <v>2499</v>
      </c>
      <c r="E188" s="21">
        <v>17</v>
      </c>
      <c r="F188" s="21">
        <v>43775212</v>
      </c>
      <c r="G188" s="21" t="s">
        <v>23</v>
      </c>
      <c r="H188" s="21" t="s">
        <v>2500</v>
      </c>
      <c r="I188" s="344">
        <v>0.98739699999999997</v>
      </c>
      <c r="J188" s="21" t="s">
        <v>2301</v>
      </c>
      <c r="K188" s="21" t="s">
        <v>2328</v>
      </c>
      <c r="L188" s="107">
        <v>10.38</v>
      </c>
    </row>
    <row r="189" spans="1:12">
      <c r="A189" s="18" t="s">
        <v>1934</v>
      </c>
      <c r="B189" s="21">
        <v>17</v>
      </c>
      <c r="C189" s="21">
        <v>44293020</v>
      </c>
      <c r="D189" s="21" t="s">
        <v>2501</v>
      </c>
      <c r="E189" s="21">
        <v>17</v>
      </c>
      <c r="F189" s="21">
        <v>44289150</v>
      </c>
      <c r="G189" s="21" t="s">
        <v>25</v>
      </c>
      <c r="H189" s="21" t="s">
        <v>23</v>
      </c>
      <c r="I189" s="344">
        <v>0.98494700000000002</v>
      </c>
      <c r="J189" s="21" t="s">
        <v>2321</v>
      </c>
      <c r="K189" s="21" t="s">
        <v>2344</v>
      </c>
      <c r="L189" s="107">
        <v>10.38</v>
      </c>
    </row>
    <row r="190" spans="1:12">
      <c r="A190" s="18" t="s">
        <v>1934</v>
      </c>
      <c r="B190" s="21">
        <v>17</v>
      </c>
      <c r="C190" s="21">
        <v>44293020</v>
      </c>
      <c r="D190" s="21" t="s">
        <v>2502</v>
      </c>
      <c r="E190" s="21">
        <v>17</v>
      </c>
      <c r="F190" s="21">
        <v>43912267</v>
      </c>
      <c r="G190" s="21" t="s">
        <v>24</v>
      </c>
      <c r="H190" s="21" t="s">
        <v>1725</v>
      </c>
      <c r="I190" s="344">
        <v>0.98236299999999999</v>
      </c>
      <c r="J190" s="21" t="s">
        <v>2316</v>
      </c>
      <c r="K190" s="21" t="s">
        <v>2308</v>
      </c>
      <c r="L190" s="107">
        <v>10.36</v>
      </c>
    </row>
    <row r="191" spans="1:12">
      <c r="A191" s="18" t="s">
        <v>1934</v>
      </c>
      <c r="B191" s="21">
        <v>17</v>
      </c>
      <c r="C191" s="21">
        <v>44293020</v>
      </c>
      <c r="D191" s="21" t="s">
        <v>2503</v>
      </c>
      <c r="E191" s="21">
        <v>17</v>
      </c>
      <c r="F191" s="21">
        <v>44047216</v>
      </c>
      <c r="G191" s="21" t="s">
        <v>24</v>
      </c>
      <c r="H191" s="21" t="s">
        <v>40</v>
      </c>
      <c r="I191" s="344">
        <v>0.97742499999999999</v>
      </c>
      <c r="J191" s="21" t="s">
        <v>2296</v>
      </c>
      <c r="K191" s="21" t="s">
        <v>2093</v>
      </c>
      <c r="L191" s="107">
        <v>10.36</v>
      </c>
    </row>
    <row r="192" spans="1:12">
      <c r="A192" s="18" t="s">
        <v>1934</v>
      </c>
      <c r="B192" s="21">
        <v>17</v>
      </c>
      <c r="C192" s="21">
        <v>44293020</v>
      </c>
      <c r="D192" s="21" t="s">
        <v>2504</v>
      </c>
      <c r="E192" s="21">
        <v>17</v>
      </c>
      <c r="F192" s="21">
        <v>43966910</v>
      </c>
      <c r="G192" s="21" t="s">
        <v>25</v>
      </c>
      <c r="H192" s="21" t="s">
        <v>2505</v>
      </c>
      <c r="I192" s="344">
        <v>0.98487899999999995</v>
      </c>
      <c r="J192" s="21" t="s">
        <v>2304</v>
      </c>
      <c r="K192" s="21" t="s">
        <v>2093</v>
      </c>
      <c r="L192" s="107">
        <v>10.33</v>
      </c>
    </row>
    <row r="193" spans="1:12">
      <c r="A193" s="18" t="s">
        <v>1934</v>
      </c>
      <c r="B193" s="21">
        <v>17</v>
      </c>
      <c r="C193" s="21">
        <v>44293020</v>
      </c>
      <c r="D193" s="21" t="s">
        <v>2506</v>
      </c>
      <c r="E193" s="21">
        <v>17</v>
      </c>
      <c r="F193" s="21">
        <v>43941858</v>
      </c>
      <c r="G193" s="21" t="s">
        <v>24</v>
      </c>
      <c r="H193" s="21" t="s">
        <v>40</v>
      </c>
      <c r="I193" s="344">
        <v>0.98739699999999997</v>
      </c>
      <c r="J193" s="21" t="s">
        <v>2301</v>
      </c>
      <c r="K193" s="21" t="s">
        <v>2330</v>
      </c>
      <c r="L193" s="107">
        <v>10.32</v>
      </c>
    </row>
    <row r="194" spans="1:12">
      <c r="A194" s="18" t="s">
        <v>1934</v>
      </c>
      <c r="B194" s="21">
        <v>17</v>
      </c>
      <c r="C194" s="21">
        <v>44293020</v>
      </c>
      <c r="D194" s="21" t="s">
        <v>2507</v>
      </c>
      <c r="E194" s="21">
        <v>17</v>
      </c>
      <c r="F194" s="21">
        <v>44346039</v>
      </c>
      <c r="G194" s="21" t="s">
        <v>25</v>
      </c>
      <c r="H194" s="21" t="s">
        <v>40</v>
      </c>
      <c r="I194" s="344">
        <v>0.87001099999999998</v>
      </c>
      <c r="J194" s="21" t="s">
        <v>2321</v>
      </c>
      <c r="K194" s="21" t="s">
        <v>2352</v>
      </c>
      <c r="L194" s="107">
        <v>10.31</v>
      </c>
    </row>
    <row r="195" spans="1:12">
      <c r="A195" s="18" t="s">
        <v>1934</v>
      </c>
      <c r="B195" s="21">
        <v>17</v>
      </c>
      <c r="C195" s="21">
        <v>44293020</v>
      </c>
      <c r="D195" s="21" t="s">
        <v>2508</v>
      </c>
      <c r="E195" s="21">
        <v>17</v>
      </c>
      <c r="F195" s="21">
        <v>43782558</v>
      </c>
      <c r="G195" s="21" t="s">
        <v>24</v>
      </c>
      <c r="H195" s="21" t="s">
        <v>23</v>
      </c>
      <c r="I195" s="344">
        <v>0.98739699999999997</v>
      </c>
      <c r="J195" s="21" t="s">
        <v>2301</v>
      </c>
      <c r="K195" s="21" t="s">
        <v>2328</v>
      </c>
      <c r="L195" s="107">
        <v>10.29</v>
      </c>
    </row>
    <row r="196" spans="1:12">
      <c r="A196" s="18" t="s">
        <v>1934</v>
      </c>
      <c r="B196" s="21">
        <v>17</v>
      </c>
      <c r="C196" s="21">
        <v>44293020</v>
      </c>
      <c r="D196" s="21" t="s">
        <v>2509</v>
      </c>
      <c r="E196" s="21">
        <v>17</v>
      </c>
      <c r="F196" s="21">
        <v>43907896</v>
      </c>
      <c r="G196" s="21" t="s">
        <v>24</v>
      </c>
      <c r="H196" s="21" t="s">
        <v>23</v>
      </c>
      <c r="I196" s="344">
        <v>0.98739699999999997</v>
      </c>
      <c r="J196" s="21" t="s">
        <v>2425</v>
      </c>
      <c r="K196" s="21" t="s">
        <v>2308</v>
      </c>
      <c r="L196" s="107">
        <v>10.28</v>
      </c>
    </row>
    <row r="197" spans="1:12">
      <c r="A197" s="18" t="s">
        <v>1892</v>
      </c>
      <c r="B197" s="21">
        <v>11</v>
      </c>
      <c r="C197" s="21">
        <v>32459228</v>
      </c>
      <c r="D197" s="21" t="s">
        <v>2510</v>
      </c>
      <c r="E197" s="21">
        <v>11</v>
      </c>
      <c r="F197" s="21">
        <v>32457675</v>
      </c>
      <c r="G197" s="21" t="s">
        <v>25</v>
      </c>
      <c r="H197" s="21" t="s">
        <v>40</v>
      </c>
      <c r="I197" s="344">
        <v>0.87479300000000004</v>
      </c>
      <c r="J197" s="21" t="s">
        <v>2304</v>
      </c>
      <c r="K197" s="21" t="s">
        <v>2449</v>
      </c>
      <c r="L197" s="107">
        <v>10.27</v>
      </c>
    </row>
    <row r="198" spans="1:12">
      <c r="A198" s="18" t="s">
        <v>1934</v>
      </c>
      <c r="B198" s="21">
        <v>17</v>
      </c>
      <c r="C198" s="21">
        <v>44293020</v>
      </c>
      <c r="D198" s="21" t="s">
        <v>2511</v>
      </c>
      <c r="E198" s="21">
        <v>17</v>
      </c>
      <c r="F198" s="21">
        <v>44344926</v>
      </c>
      <c r="G198" s="21" t="s">
        <v>25</v>
      </c>
      <c r="H198" s="21" t="s">
        <v>40</v>
      </c>
      <c r="I198" s="344">
        <v>0.83092699999999997</v>
      </c>
      <c r="J198" s="21" t="s">
        <v>2321</v>
      </c>
      <c r="K198" s="21" t="s">
        <v>2352</v>
      </c>
      <c r="L198" s="107">
        <v>10.27</v>
      </c>
    </row>
    <row r="199" spans="1:12">
      <c r="A199" s="18" t="s">
        <v>1934</v>
      </c>
      <c r="B199" s="21">
        <v>17</v>
      </c>
      <c r="C199" s="21">
        <v>44293020</v>
      </c>
      <c r="D199" s="21" t="s">
        <v>2512</v>
      </c>
      <c r="E199" s="21">
        <v>17</v>
      </c>
      <c r="F199" s="21">
        <v>43975263</v>
      </c>
      <c r="G199" s="21" t="s">
        <v>24</v>
      </c>
      <c r="H199" s="21" t="s">
        <v>23</v>
      </c>
      <c r="I199" s="344">
        <v>0.98739699999999997</v>
      </c>
      <c r="J199" s="21" t="s">
        <v>2296</v>
      </c>
      <c r="K199" s="21" t="s">
        <v>2093</v>
      </c>
      <c r="L199" s="107">
        <v>10.23</v>
      </c>
    </row>
    <row r="200" spans="1:12">
      <c r="A200" s="18" t="s">
        <v>1934</v>
      </c>
      <c r="B200" s="21">
        <v>17</v>
      </c>
      <c r="C200" s="21">
        <v>44293020</v>
      </c>
      <c r="D200" s="21" t="s">
        <v>2513</v>
      </c>
      <c r="E200" s="21">
        <v>17</v>
      </c>
      <c r="F200" s="21">
        <v>44790203</v>
      </c>
      <c r="G200" s="21" t="s">
        <v>25</v>
      </c>
      <c r="H200" s="21" t="s">
        <v>40</v>
      </c>
      <c r="I200" s="344">
        <v>0.88484300000000005</v>
      </c>
      <c r="J200" s="21" t="s">
        <v>2296</v>
      </c>
      <c r="K200" s="21" t="s">
        <v>2337</v>
      </c>
      <c r="L200" s="107">
        <v>10.220000000000001</v>
      </c>
    </row>
    <row r="201" spans="1:12">
      <c r="A201" s="18" t="s">
        <v>1934</v>
      </c>
      <c r="B201" s="21">
        <v>17</v>
      </c>
      <c r="C201" s="21">
        <v>44293020</v>
      </c>
      <c r="D201" s="21" t="s">
        <v>2514</v>
      </c>
      <c r="E201" s="21">
        <v>17</v>
      </c>
      <c r="F201" s="21">
        <v>44081218</v>
      </c>
      <c r="G201" s="21" t="s">
        <v>23</v>
      </c>
      <c r="H201" s="21" t="s">
        <v>1722</v>
      </c>
      <c r="I201" s="344">
        <v>0.98236299999999999</v>
      </c>
      <c r="J201" s="21" t="s">
        <v>2296</v>
      </c>
      <c r="K201" s="21" t="s">
        <v>2093</v>
      </c>
      <c r="L201" s="107">
        <v>10.210000000000001</v>
      </c>
    </row>
    <row r="202" spans="1:12">
      <c r="A202" s="18" t="s">
        <v>1934</v>
      </c>
      <c r="B202" s="21">
        <v>17</v>
      </c>
      <c r="C202" s="21">
        <v>44293020</v>
      </c>
      <c r="D202" s="21" t="s">
        <v>2515</v>
      </c>
      <c r="E202" s="21">
        <v>17</v>
      </c>
      <c r="F202" s="21">
        <v>44213547</v>
      </c>
      <c r="G202" s="21" t="s">
        <v>25</v>
      </c>
      <c r="H202" s="21" t="s">
        <v>2516</v>
      </c>
      <c r="I202" s="344">
        <v>0.88508100000000001</v>
      </c>
      <c r="J202" s="21" t="s">
        <v>2296</v>
      </c>
      <c r="K202" s="21" t="s">
        <v>2117</v>
      </c>
      <c r="L202" s="107">
        <v>10.19</v>
      </c>
    </row>
    <row r="203" spans="1:12">
      <c r="A203" s="18" t="s">
        <v>1934</v>
      </c>
      <c r="B203" s="21">
        <v>17</v>
      </c>
      <c r="C203" s="21">
        <v>44293020</v>
      </c>
      <c r="D203" s="21" t="s">
        <v>2517</v>
      </c>
      <c r="E203" s="21">
        <v>17</v>
      </c>
      <c r="F203" s="21">
        <v>43961142</v>
      </c>
      <c r="G203" s="21" t="s">
        <v>24</v>
      </c>
      <c r="H203" s="21" t="s">
        <v>23</v>
      </c>
      <c r="I203" s="344">
        <v>0.98739699999999997</v>
      </c>
      <c r="J203" s="21" t="s">
        <v>2301</v>
      </c>
      <c r="K203" s="21" t="s">
        <v>2330</v>
      </c>
      <c r="L203" s="107">
        <v>10.18</v>
      </c>
    </row>
    <row r="204" spans="1:12">
      <c r="A204" s="18" t="s">
        <v>1934</v>
      </c>
      <c r="B204" s="21">
        <v>17</v>
      </c>
      <c r="C204" s="21">
        <v>44293020</v>
      </c>
      <c r="D204" s="21" t="s">
        <v>2518</v>
      </c>
      <c r="E204" s="21">
        <v>17</v>
      </c>
      <c r="F204" s="21">
        <v>44344222</v>
      </c>
      <c r="G204" s="21" t="s">
        <v>23</v>
      </c>
      <c r="H204" s="21" t="s">
        <v>40</v>
      </c>
      <c r="I204" s="344">
        <v>0.86760899999999996</v>
      </c>
      <c r="J204" s="21" t="s">
        <v>2304</v>
      </c>
      <c r="K204" s="21" t="s">
        <v>2352</v>
      </c>
      <c r="L204" s="107">
        <v>10.18</v>
      </c>
    </row>
    <row r="205" spans="1:12">
      <c r="A205" s="18" t="s">
        <v>1934</v>
      </c>
      <c r="B205" s="21">
        <v>17</v>
      </c>
      <c r="C205" s="21">
        <v>44293020</v>
      </c>
      <c r="D205" s="21" t="s">
        <v>2519</v>
      </c>
      <c r="E205" s="21">
        <v>17</v>
      </c>
      <c r="F205" s="21">
        <v>44364056</v>
      </c>
      <c r="G205" s="21" t="s">
        <v>24</v>
      </c>
      <c r="H205" s="21" t="s">
        <v>23</v>
      </c>
      <c r="I205" s="344">
        <v>0.83092699999999997</v>
      </c>
      <c r="J205" s="21" t="s">
        <v>2296</v>
      </c>
      <c r="K205" s="21" t="s">
        <v>2350</v>
      </c>
      <c r="L205" s="107">
        <v>10.16</v>
      </c>
    </row>
    <row r="206" spans="1:12">
      <c r="A206" s="18" t="s">
        <v>1934</v>
      </c>
      <c r="B206" s="21">
        <v>17</v>
      </c>
      <c r="C206" s="21">
        <v>44293020</v>
      </c>
      <c r="D206" s="21" t="s">
        <v>2520</v>
      </c>
      <c r="E206" s="21">
        <v>17</v>
      </c>
      <c r="F206" s="21">
        <v>44189408</v>
      </c>
      <c r="G206" s="21" t="s">
        <v>24</v>
      </c>
      <c r="H206" s="21" t="s">
        <v>23</v>
      </c>
      <c r="I206" s="344">
        <v>0.98991499999999999</v>
      </c>
      <c r="J206" s="21" t="s">
        <v>2296</v>
      </c>
      <c r="K206" s="21" t="s">
        <v>2117</v>
      </c>
      <c r="L206" s="107">
        <v>10.15</v>
      </c>
    </row>
    <row r="207" spans="1:12">
      <c r="A207" s="18" t="s">
        <v>1470</v>
      </c>
      <c r="B207" s="21">
        <v>5</v>
      </c>
      <c r="C207" s="21">
        <v>153871841</v>
      </c>
      <c r="D207" s="21" t="s">
        <v>1470</v>
      </c>
      <c r="E207" s="21">
        <v>5</v>
      </c>
      <c r="F207" s="21">
        <v>153871841</v>
      </c>
      <c r="G207" s="21" t="s">
        <v>23</v>
      </c>
      <c r="H207" s="21" t="s">
        <v>40</v>
      </c>
      <c r="I207" s="344">
        <v>1</v>
      </c>
      <c r="J207" s="21" t="s">
        <v>2304</v>
      </c>
      <c r="K207" s="21" t="s">
        <v>1750</v>
      </c>
      <c r="L207" s="107">
        <v>10.119999999999999</v>
      </c>
    </row>
    <row r="208" spans="1:12">
      <c r="A208" s="18" t="s">
        <v>1934</v>
      </c>
      <c r="B208" s="21">
        <v>17</v>
      </c>
      <c r="C208" s="21">
        <v>44293020</v>
      </c>
      <c r="D208" s="21" t="s">
        <v>2521</v>
      </c>
      <c r="E208" s="21">
        <v>17</v>
      </c>
      <c r="F208" s="21">
        <v>43803773</v>
      </c>
      <c r="G208" s="21" t="s">
        <v>25</v>
      </c>
      <c r="H208" s="21" t="s">
        <v>1717</v>
      </c>
      <c r="I208" s="344">
        <v>0.95550000000000002</v>
      </c>
      <c r="J208" s="21" t="s">
        <v>2301</v>
      </c>
      <c r="K208" s="21" t="s">
        <v>2328</v>
      </c>
      <c r="L208" s="107">
        <v>10.11</v>
      </c>
    </row>
    <row r="209" spans="1:12">
      <c r="A209" s="18" t="s">
        <v>1934</v>
      </c>
      <c r="B209" s="21">
        <v>17</v>
      </c>
      <c r="C209" s="21">
        <v>44293020</v>
      </c>
      <c r="D209" s="21" t="s">
        <v>2522</v>
      </c>
      <c r="E209" s="21">
        <v>17</v>
      </c>
      <c r="F209" s="21">
        <v>44267617</v>
      </c>
      <c r="G209" s="21" t="s">
        <v>25</v>
      </c>
      <c r="H209" s="21" t="s">
        <v>40</v>
      </c>
      <c r="I209" s="344">
        <v>0.94899900000000004</v>
      </c>
      <c r="J209" s="21" t="s">
        <v>2296</v>
      </c>
      <c r="K209" s="21" t="s">
        <v>2117</v>
      </c>
      <c r="L209" s="107">
        <v>10.11</v>
      </c>
    </row>
    <row r="210" spans="1:12">
      <c r="A210" s="18" t="s">
        <v>1934</v>
      </c>
      <c r="B210" s="21">
        <v>17</v>
      </c>
      <c r="C210" s="21">
        <v>44293020</v>
      </c>
      <c r="D210" s="21" t="s">
        <v>2523</v>
      </c>
      <c r="E210" s="21">
        <v>17</v>
      </c>
      <c r="F210" s="21">
        <v>43663780</v>
      </c>
      <c r="G210" s="21" t="s">
        <v>23</v>
      </c>
      <c r="H210" s="21" t="s">
        <v>40</v>
      </c>
      <c r="I210" s="344">
        <v>0.88252399999999998</v>
      </c>
      <c r="J210" s="21" t="s">
        <v>2358</v>
      </c>
      <c r="K210" s="21" t="s">
        <v>2524</v>
      </c>
      <c r="L210" s="107">
        <v>10.1</v>
      </c>
    </row>
    <row r="211" spans="1:12">
      <c r="A211" s="18" t="s">
        <v>1934</v>
      </c>
      <c r="B211" s="21">
        <v>17</v>
      </c>
      <c r="C211" s="21">
        <v>44293020</v>
      </c>
      <c r="D211" s="21" t="s">
        <v>2525</v>
      </c>
      <c r="E211" s="21">
        <v>17</v>
      </c>
      <c r="F211" s="21">
        <v>44254494</v>
      </c>
      <c r="G211" s="21" t="s">
        <v>24</v>
      </c>
      <c r="H211" s="21" t="s">
        <v>23</v>
      </c>
      <c r="I211" s="344">
        <v>0.97742499999999999</v>
      </c>
      <c r="J211" s="21" t="s">
        <v>2296</v>
      </c>
      <c r="K211" s="21" t="s">
        <v>2117</v>
      </c>
      <c r="L211" s="107">
        <v>10.1</v>
      </c>
    </row>
    <row r="212" spans="1:12">
      <c r="A212" s="18" t="s">
        <v>1934</v>
      </c>
      <c r="B212" s="21">
        <v>17</v>
      </c>
      <c r="C212" s="21">
        <v>44293020</v>
      </c>
      <c r="D212" s="21" t="s">
        <v>2526</v>
      </c>
      <c r="E212" s="21">
        <v>17</v>
      </c>
      <c r="F212" s="21">
        <v>43849572</v>
      </c>
      <c r="G212" s="21" t="s">
        <v>25</v>
      </c>
      <c r="H212" s="21" t="s">
        <v>1719</v>
      </c>
      <c r="I212" s="344">
        <v>0.95075799999999999</v>
      </c>
      <c r="J212" s="21" t="s">
        <v>2301</v>
      </c>
      <c r="K212" s="21" t="s">
        <v>2328</v>
      </c>
      <c r="L212" s="107">
        <v>10.06</v>
      </c>
    </row>
    <row r="213" spans="1:12">
      <c r="A213" s="18" t="s">
        <v>1879</v>
      </c>
      <c r="B213" s="21">
        <v>8</v>
      </c>
      <c r="C213" s="21">
        <v>9008908</v>
      </c>
      <c r="D213" s="21" t="s">
        <v>1879</v>
      </c>
      <c r="E213" s="21">
        <v>8</v>
      </c>
      <c r="F213" s="21">
        <v>9008908</v>
      </c>
      <c r="G213" s="21" t="s">
        <v>25</v>
      </c>
      <c r="H213" s="21" t="s">
        <v>23</v>
      </c>
      <c r="I213" s="344">
        <v>1</v>
      </c>
      <c r="J213" s="21" t="s">
        <v>2304</v>
      </c>
      <c r="K213" s="21" t="s">
        <v>2527</v>
      </c>
      <c r="L213" s="107">
        <v>10.050000000000001</v>
      </c>
    </row>
    <row r="214" spans="1:12">
      <c r="A214" s="24" t="s">
        <v>1934</v>
      </c>
      <c r="B214" s="19">
        <v>17</v>
      </c>
      <c r="C214" s="19">
        <v>44293020</v>
      </c>
      <c r="D214" s="19" t="s">
        <v>2528</v>
      </c>
      <c r="E214" s="19">
        <v>17</v>
      </c>
      <c r="F214" s="19">
        <v>44337903</v>
      </c>
      <c r="G214" s="19" t="s">
        <v>23</v>
      </c>
      <c r="H214" s="19" t="s">
        <v>40</v>
      </c>
      <c r="I214" s="345">
        <v>0.91726700000000005</v>
      </c>
      <c r="J214" s="19" t="s">
        <v>2358</v>
      </c>
      <c r="K214" s="19" t="s">
        <v>2408</v>
      </c>
      <c r="L214" s="109">
        <v>10.050000000000001</v>
      </c>
    </row>
    <row r="215" spans="1:12">
      <c r="I215" s="344"/>
    </row>
    <row r="216" spans="1:12">
      <c r="A216" s="23" t="s">
        <v>4918</v>
      </c>
      <c r="I216" s="344"/>
    </row>
    <row r="217" spans="1:12">
      <c r="A217" s="737" t="s">
        <v>1744</v>
      </c>
      <c r="B217" s="737"/>
      <c r="C217" s="737"/>
      <c r="D217" s="737" t="s">
        <v>43</v>
      </c>
      <c r="E217" s="737"/>
      <c r="F217" s="737"/>
      <c r="G217" s="737"/>
      <c r="H217" s="737"/>
      <c r="I217" s="344"/>
    </row>
    <row r="218" spans="1:12">
      <c r="A218" s="105" t="s">
        <v>1713</v>
      </c>
      <c r="B218" s="105" t="s">
        <v>2291</v>
      </c>
      <c r="C218" s="105" t="s">
        <v>2292</v>
      </c>
      <c r="D218" s="105" t="s">
        <v>1713</v>
      </c>
      <c r="E218" s="105" t="s">
        <v>2291</v>
      </c>
      <c r="F218" s="105" t="s">
        <v>2292</v>
      </c>
      <c r="G218" s="105" t="s">
        <v>31</v>
      </c>
      <c r="H218" s="105" t="s">
        <v>38</v>
      </c>
      <c r="I218" s="346" t="s">
        <v>44</v>
      </c>
      <c r="J218" s="105" t="s">
        <v>45</v>
      </c>
      <c r="K218" s="105" t="s">
        <v>2529</v>
      </c>
      <c r="L218" s="105" t="s">
        <v>1714</v>
      </c>
    </row>
    <row r="219" spans="1:12">
      <c r="A219" s="18" t="s">
        <v>1762</v>
      </c>
      <c r="B219" s="21">
        <v>6</v>
      </c>
      <c r="C219" s="21">
        <v>118655020</v>
      </c>
      <c r="D219" s="21" t="s">
        <v>70</v>
      </c>
      <c r="E219" s="21">
        <v>6</v>
      </c>
      <c r="F219" s="21">
        <v>118642268</v>
      </c>
      <c r="G219" s="21" t="s">
        <v>25</v>
      </c>
      <c r="H219" s="21" t="s">
        <v>2333</v>
      </c>
      <c r="I219" s="344">
        <v>0.92952500000000005</v>
      </c>
      <c r="J219" s="21" t="s">
        <v>2321</v>
      </c>
      <c r="K219" s="21" t="s">
        <v>2530</v>
      </c>
      <c r="L219" s="107">
        <v>16.16</v>
      </c>
    </row>
    <row r="220" spans="1:12">
      <c r="A220" s="18" t="s">
        <v>1899</v>
      </c>
      <c r="B220" s="21">
        <v>12</v>
      </c>
      <c r="C220" s="21">
        <v>115381147</v>
      </c>
      <c r="D220" s="21" t="s">
        <v>2367</v>
      </c>
      <c r="E220" s="21">
        <v>12</v>
      </c>
      <c r="F220" s="21">
        <v>115365211</v>
      </c>
      <c r="G220" s="21" t="s">
        <v>25</v>
      </c>
      <c r="H220" s="21" t="s">
        <v>40</v>
      </c>
      <c r="I220" s="344">
        <v>0.91500999999999999</v>
      </c>
      <c r="J220" s="21" t="s">
        <v>2294</v>
      </c>
      <c r="K220" s="21" t="s">
        <v>30</v>
      </c>
      <c r="L220" s="107">
        <v>13.81</v>
      </c>
    </row>
    <row r="221" spans="1:12">
      <c r="A221" s="18" t="s">
        <v>1899</v>
      </c>
      <c r="B221" s="21">
        <v>12</v>
      </c>
      <c r="C221" s="21">
        <v>115381147</v>
      </c>
      <c r="D221" s="21" t="s">
        <v>2398</v>
      </c>
      <c r="E221" s="21">
        <v>12</v>
      </c>
      <c r="F221" s="21">
        <v>115346917</v>
      </c>
      <c r="G221" s="21" t="s">
        <v>24</v>
      </c>
      <c r="H221" s="21" t="s">
        <v>1715</v>
      </c>
      <c r="I221" s="344">
        <v>0.81218999999999997</v>
      </c>
      <c r="J221" s="21" t="s">
        <v>2294</v>
      </c>
      <c r="K221" s="21" t="s">
        <v>30</v>
      </c>
      <c r="L221" s="107">
        <v>12.51</v>
      </c>
    </row>
    <row r="222" spans="1:12">
      <c r="A222" s="24" t="s">
        <v>1890</v>
      </c>
      <c r="B222" s="19">
        <v>10</v>
      </c>
      <c r="C222" s="19">
        <v>112430578</v>
      </c>
      <c r="D222" s="19" t="s">
        <v>2415</v>
      </c>
      <c r="E222" s="19">
        <v>10</v>
      </c>
      <c r="F222" s="19">
        <v>112428429</v>
      </c>
      <c r="G222" s="19" t="s">
        <v>25</v>
      </c>
      <c r="H222" s="19" t="s">
        <v>24</v>
      </c>
      <c r="I222" s="345">
        <v>0.82559499999999997</v>
      </c>
      <c r="J222" s="19" t="s">
        <v>2296</v>
      </c>
      <c r="K222" s="19" t="s">
        <v>2416</v>
      </c>
      <c r="L222" s="109">
        <v>12.01</v>
      </c>
    </row>
  </sheetData>
  <mergeCells count="5">
    <mergeCell ref="A2:K2"/>
    <mergeCell ref="A5:C5"/>
    <mergeCell ref="D5:H5"/>
    <mergeCell ref="A217:C217"/>
    <mergeCell ref="D217:H217"/>
  </mergeCells>
  <phoneticPr fontId="13"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Contents</vt:lpstr>
      <vt:lpstr>Data 1</vt:lpstr>
      <vt:lpstr>Data 2</vt:lpstr>
      <vt:lpstr>Data 3</vt:lpstr>
      <vt:lpstr>Data 4</vt:lpstr>
      <vt:lpstr>Data 5</vt:lpstr>
      <vt:lpstr>Data 6</vt:lpstr>
      <vt:lpstr>Data 7</vt:lpstr>
      <vt:lpstr>Data 8</vt:lpstr>
      <vt:lpstr>Data 9</vt:lpstr>
      <vt:lpstr>Data 10</vt:lpstr>
      <vt:lpstr>Data 11a</vt:lpstr>
      <vt:lpstr>Data 11b</vt:lpstr>
      <vt:lpstr>Data 12</vt:lpstr>
      <vt:lpstr>Data 13</vt:lpstr>
      <vt:lpstr>Data 14</vt:lpstr>
      <vt:lpstr>Data 15</vt:lpstr>
      <vt:lpstr>Data 16</vt:lpstr>
      <vt:lpstr>Data 17</vt:lpstr>
      <vt:lpstr>Data 18</vt:lpstr>
      <vt:lpstr>Data 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dc:creator>
  <cp:lastModifiedBy>William Young</cp:lastModifiedBy>
  <dcterms:created xsi:type="dcterms:W3CDTF">2020-06-30T14:13:08Z</dcterms:created>
  <dcterms:modified xsi:type="dcterms:W3CDTF">2022-12-19T18:55:49Z</dcterms:modified>
</cp:coreProperties>
</file>