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saraiva/Dropbox/Bules/Projects/_Completed/2023_Diet-Beh-EOG-RNAseq/_Paper_HFD vs SD/- Mol Metab/Rebuttal/"/>
    </mc:Choice>
  </mc:AlternateContent>
  <xr:revisionPtr revIDLastSave="0" documentId="13_ncr:1_{3AC6F362-A832-5042-BCEB-491EDC4E460F}" xr6:coauthVersionLast="47" xr6:coauthVersionMax="47" xr10:uidLastSave="{00000000-0000-0000-0000-000000000000}"/>
  <bookViews>
    <workbookView xWindow="-88760" yWindow="-5220" windowWidth="34960" windowHeight="20500" activeTab="3" xr2:uid="{00000000-000D-0000-FFFF-FFFF00000000}"/>
  </bookViews>
  <sheets>
    <sheet name="OIT" sheetId="3" r:id="rId1"/>
    <sheet name="RAS" sheetId="4" r:id="rId2"/>
    <sheet name="VEL" sheetId="5" r:id="rId3"/>
    <sheet name="Diet formulations" sheetId="6" r:id="rId4"/>
  </sheets>
  <definedNames>
    <definedName name="_xlnm.Print_Area" localSheetId="3">'Diet formulations'!$A$1:$S$38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6" l="1"/>
  <c r="M13" i="6"/>
  <c r="L36" i="6"/>
  <c r="M23" i="6" s="1"/>
  <c r="R40" i="6"/>
  <c r="S26" i="6" s="1"/>
  <c r="R17" i="6"/>
  <c r="S7" i="6" s="1"/>
  <c r="M6" i="6"/>
  <c r="M7" i="6"/>
  <c r="M8" i="6"/>
  <c r="M9" i="6"/>
  <c r="M10" i="6"/>
  <c r="M11" i="6"/>
  <c r="M12" i="6"/>
  <c r="M15" i="6"/>
  <c r="M16" i="6"/>
  <c r="M5" i="6"/>
  <c r="S15" i="6" l="1"/>
  <c r="S5" i="6"/>
  <c r="S12" i="6"/>
  <c r="S11" i="6"/>
  <c r="S10" i="6"/>
  <c r="S14" i="6"/>
  <c r="S9" i="6"/>
  <c r="S13" i="6"/>
  <c r="M29" i="6"/>
  <c r="M28" i="6"/>
  <c r="M27" i="6"/>
  <c r="M26" i="6"/>
  <c r="M30" i="6"/>
  <c r="M25" i="6"/>
  <c r="S25" i="6"/>
  <c r="S24" i="6"/>
  <c r="S23" i="6"/>
  <c r="S38" i="6"/>
  <c r="M22" i="6"/>
  <c r="S37" i="6"/>
  <c r="M33" i="6"/>
  <c r="S35" i="6"/>
  <c r="M31" i="6"/>
  <c r="S30" i="6"/>
  <c r="S29" i="6"/>
  <c r="S28" i="6"/>
  <c r="S6" i="6"/>
  <c r="S27" i="6"/>
  <c r="M24" i="6"/>
  <c r="M34" i="6"/>
  <c r="S36" i="6"/>
  <c r="M32" i="6"/>
  <c r="S34" i="6"/>
  <c r="S33" i="6"/>
  <c r="S32" i="6"/>
  <c r="S31" i="6"/>
  <c r="M18" i="6"/>
  <c r="S8" i="6"/>
  <c r="S40" i="6" l="1"/>
  <c r="S17" i="6"/>
  <c r="M36" i="6"/>
</calcChain>
</file>

<file path=xl/sharedStrings.xml><?xml version="1.0" encoding="utf-8"?>
<sst xmlns="http://schemas.openxmlformats.org/spreadsheetml/2006/main" count="374" uniqueCount="119">
  <si>
    <t>NCD</t>
  </si>
  <si>
    <t>SCD</t>
  </si>
  <si>
    <t>HFD</t>
  </si>
  <si>
    <t>EBT</t>
  </si>
  <si>
    <t>+MNT</t>
  </si>
  <si>
    <t xml:space="preserve">HXT </t>
  </si>
  <si>
    <t xml:space="preserve">LIN </t>
  </si>
  <si>
    <t xml:space="preserve">IND </t>
  </si>
  <si>
    <t xml:space="preserve">HXO </t>
  </si>
  <si>
    <t xml:space="preserve">IAA </t>
  </si>
  <si>
    <t xml:space="preserve">TMA </t>
  </si>
  <si>
    <t xml:space="preserve">VAN </t>
  </si>
  <si>
    <t>H2O</t>
  </si>
  <si>
    <t>#8604 Teklad Rodent diet - Envigo</t>
  </si>
  <si>
    <t xml:space="preserve">https://www.envigo.com/resources/data-sheets/8604-datasheet-0915.pdf </t>
  </si>
  <si>
    <t xml:space="preserve">https://researchdiets.com/formulas/d12450B </t>
  </si>
  <si>
    <t xml:space="preserve">https://researchdiets.com/formulas/d12492 </t>
  </si>
  <si>
    <t>#D12492 - Research Diets Inc.</t>
  </si>
  <si>
    <t>#D12450B - Research Diets Inc.</t>
  </si>
  <si>
    <t>Class description</t>
  </si>
  <si>
    <t>Ingredient</t>
  </si>
  <si>
    <t>Grams</t>
  </si>
  <si>
    <t>Fat</t>
  </si>
  <si>
    <t>Lard</t>
  </si>
  <si>
    <t>Protein</t>
  </si>
  <si>
    <t>Casein, Lactic, 30 Mesh</t>
  </si>
  <si>
    <t>Carbohydrate</t>
  </si>
  <si>
    <t>Lodex 10 (maltodextrin)</t>
  </si>
  <si>
    <t>Sucrose, Fine Granulated</t>
  </si>
  <si>
    <t>Fiber</t>
  </si>
  <si>
    <t>Solka Floc, FCC200</t>
  </si>
  <si>
    <t>Mineral</t>
  </si>
  <si>
    <t>S10026B</t>
  </si>
  <si>
    <t>Soybean Oil, USP</t>
  </si>
  <si>
    <t>Cystine, L</t>
  </si>
  <si>
    <t>Vitamin</t>
  </si>
  <si>
    <t>Choline Bitartrate</t>
  </si>
  <si>
    <t>V10001C</t>
  </si>
  <si>
    <t>Dye</t>
  </si>
  <si>
    <t>Dye, Blue FD&amp;C #1, Alum. Lake 35-42%</t>
  </si>
  <si>
    <t>Total:</t>
  </si>
  <si>
    <t>Starch, Corn</t>
  </si>
  <si>
    <t>Dye, Yellow FD&amp;C #5, Alum. Lake 35-42%</t>
  </si>
  <si>
    <t>Vitamin E Acetate, 50%</t>
  </si>
  <si>
    <t>Niacin (a.k.a. B3, Nicotinic Acid)</t>
  </si>
  <si>
    <t>Biotin, 1%</t>
  </si>
  <si>
    <t>Pantothenic Acid, d, Calcium (a.k.a. B5)</t>
  </si>
  <si>
    <t>Vitamin D3, 100,000 IU/gm</t>
  </si>
  <si>
    <t>Vitamin B12, Cyanocobalamin, 0.1%</t>
  </si>
  <si>
    <t>Vitamin A Acetate, 500,000 IU/gm</t>
  </si>
  <si>
    <t>Pyridoxine HCl (a.k.a. B6)</t>
  </si>
  <si>
    <t>Riboflavin (a.k.a. B2)</t>
  </si>
  <si>
    <t>Thiamine HCl (a.k.a. B1)</t>
  </si>
  <si>
    <t>Folic Acid</t>
  </si>
  <si>
    <t>Menadione Sodium Bisulfite</t>
  </si>
  <si>
    <t>V10001C - 10X mix composition:</t>
  </si>
  <si>
    <t>S10026B
RD-96 Mineral Mix</t>
  </si>
  <si>
    <t>Potassium Citrate, Monohydrate</t>
  </si>
  <si>
    <t>Calcium Phosphate, Dibasic</t>
  </si>
  <si>
    <t>Calcium Carbonate, Light, USP</t>
  </si>
  <si>
    <t>Sodium Chloride</t>
  </si>
  <si>
    <t>Magnesium Sulfate, Heptahydrate</t>
  </si>
  <si>
    <t>Magnesium Oxide, Heavy, DC USP</t>
  </si>
  <si>
    <t>Ferric Citrate</t>
  </si>
  <si>
    <t>Manganese Carbonate Hydrate</t>
  </si>
  <si>
    <t>Zinc Carbonate</t>
  </si>
  <si>
    <t>Chromium Potassium Sulfate</t>
  </si>
  <si>
    <t>Copper Carbonate</t>
  </si>
  <si>
    <t>Ammonium Molybdate Tetrahydrate</t>
  </si>
  <si>
    <t>Sodium Fluoride</t>
  </si>
  <si>
    <t>Sodium Selenite</t>
  </si>
  <si>
    <t>Potassium Iodate</t>
  </si>
  <si>
    <t>Dehulled soybean meal</t>
  </si>
  <si>
    <t xml:space="preserve"> wheat middlings</t>
  </si>
  <si>
    <t xml:space="preserve"> flaked corn</t>
  </si>
  <si>
    <t xml:space="preserve"> ground corn</t>
  </si>
  <si>
    <t xml:space="preserve"> fish meal</t>
  </si>
  <si>
    <t xml:space="preserve"> cane molasses</t>
  </si>
  <si>
    <t xml:space="preserve"> ground wheat</t>
  </si>
  <si>
    <t xml:space="preserve"> dried whey</t>
  </si>
  <si>
    <t xml:space="preserve"> soybean oil</t>
  </si>
  <si>
    <t xml:space="preserve"> brewers dried yeast</t>
  </si>
  <si>
    <t xml:space="preserve"> dicalcium phosphate</t>
  </si>
  <si>
    <t xml:space="preserve"> calcium carbonate</t>
  </si>
  <si>
    <t xml:space="preserve"> iodized salt</t>
  </si>
  <si>
    <t xml:space="preserve"> choline chloride</t>
  </si>
  <si>
    <t xml:space="preserve"> magnesium oxide</t>
  </si>
  <si>
    <t xml:space="preserve"> ferrous sulfate</t>
  </si>
  <si>
    <t xml:space="preserve"> vitamin E acetate</t>
  </si>
  <si>
    <t xml:space="preserve"> menadione sodium bisulfite complex (source of vitamin K activity)</t>
  </si>
  <si>
    <t xml:space="preserve"> manganous oxide</t>
  </si>
  <si>
    <t xml:space="preserve"> copper sulfate</t>
  </si>
  <si>
    <t xml:space="preserve"> zinc oxide</t>
  </si>
  <si>
    <t xml:space="preserve"> niacin</t>
  </si>
  <si>
    <t xml:space="preserve"> thiamin mononitrate</t>
  </si>
  <si>
    <t xml:space="preserve"> vitamin A acetate</t>
  </si>
  <si>
    <t xml:space="preserve"> vitamin D3 supplement</t>
  </si>
  <si>
    <t xml:space="preserve"> calcium pantothenate</t>
  </si>
  <si>
    <t xml:space="preserve"> pyridoxine hydrochloride</t>
  </si>
  <si>
    <t xml:space="preserve"> riboflavin</t>
  </si>
  <si>
    <t xml:space="preserve"> vitamin B12 supplement</t>
  </si>
  <si>
    <t xml:space="preserve"> calcium iodate</t>
  </si>
  <si>
    <t xml:space="preserve"> folic acid</t>
  </si>
  <si>
    <t xml:space="preserve"> biotin</t>
  </si>
  <si>
    <t xml:space="preserve"> cobalt carbonate.</t>
  </si>
  <si>
    <t>Ingredients (in descending order of inclusion)-</t>
  </si>
  <si>
    <t>%</t>
  </si>
  <si>
    <t>Protein/Fat</t>
  </si>
  <si>
    <t>Carbohydrate/Protein</t>
  </si>
  <si>
    <t>Carbohydrate/Protein/Fat</t>
  </si>
  <si>
    <t>NOVA Group</t>
  </si>
  <si>
    <t>Lodex 10 (form of maltodextrin)</t>
  </si>
  <si>
    <t>Unprocessed/minimally processed foods</t>
  </si>
  <si>
    <t>Processed culinary ingredients</t>
  </si>
  <si>
    <t>Processed foods</t>
  </si>
  <si>
    <t>Ultra-processed foods</t>
  </si>
  <si>
    <t>Nova Groups:</t>
  </si>
  <si>
    <t>Definition</t>
  </si>
  <si>
    <t>Vitamin/Mineral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</si>
</sst>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1252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quotePrefix="1"/>
    <xf numFmtId="0" fontId="0" fillId="0" borderId="0" xfId="0" applyAlignment="1">
      <alignment vertical="center" wrapText="1"/>
    </xf>
    <xf numFmtId="0" fontId="19" fillId="0" borderId="0" xfId="0" applyFont="1"/>
    <xf numFmtId="0" fontId="16" fillId="36" borderId="0" xfId="0" applyFont="1" applyFill="1"/>
    <xf numFmtId="0" fontId="16" fillId="37" borderId="0" xfId="0" applyFont="1" applyFill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18" fillId="0" borderId="0" xfId="42"/>
    <xf numFmtId="0" fontId="0" fillId="36" borderId="0" xfId="0" applyFill="1"/>
    <xf numFmtId="0" fontId="0" fillId="37" borderId="0" xfId="0" applyFill="1"/>
    <xf numFmtId="164" fontId="0" fillId="0" borderId="0" xfId="0" applyNumberFormat="1"/>
    <xf numFmtId="164" fontId="0" fillId="37" borderId="0" xfId="0" applyNumberFormat="1" applyFill="1"/>
    <xf numFmtId="164" fontId="19" fillId="0" borderId="0" xfId="0" applyNumberFormat="1" applyFont="1"/>
    <xf numFmtId="164" fontId="0" fillId="36" borderId="0" xfId="0" applyNumberFormat="1" applyFill="1"/>
    <xf numFmtId="0" fontId="0" fillId="0" borderId="0" xfId="0" applyAlignment="1">
      <alignment vertical="center"/>
    </xf>
    <xf numFmtId="0" fontId="0" fillId="3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34" borderId="0" xfId="0" applyFont="1" applyFill="1" applyAlignment="1">
      <alignment horizontal="center" vertical="center"/>
    </xf>
    <xf numFmtId="0" fontId="18" fillId="0" borderId="0" xfId="42" applyAlignment="1">
      <alignment horizontal="center" vertical="center"/>
    </xf>
    <xf numFmtId="0" fontId="0" fillId="36" borderId="0" xfId="0" applyFill="1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16" fillId="37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35" borderId="0" xfId="0" applyFont="1" applyFill="1" applyAlignment="1">
      <alignment horizontal="center" vertical="center"/>
    </xf>
    <xf numFmtId="0" fontId="16" fillId="36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8" borderId="0" xfId="0" applyFill="1" applyAlignment="1">
      <alignment horizontal="center" vertical="center"/>
    </xf>
    <xf numFmtId="0" fontId="0" fillId="38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researchdiets.com/formulas/d12492" TargetMode="External"/><Relationship Id="rId2" Type="http://schemas.openxmlformats.org/officeDocument/2006/relationships/hyperlink" Target="https://researchdiets.com/formulas/d12450B" TargetMode="External"/><Relationship Id="rId1" Type="http://schemas.openxmlformats.org/officeDocument/2006/relationships/hyperlink" Target="https://www.envigo.com/resources/data-sheets/8604-datasheet-09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A2393-DAAF-4B89-8425-E5C29AFF0187}">
  <dimension ref="A1:M35"/>
  <sheetViews>
    <sheetView workbookViewId="0">
      <selection activeCell="B25" sqref="B25:I25"/>
    </sheetView>
  </sheetViews>
  <sheetFormatPr baseColWidth="10" defaultColWidth="8.83203125" defaultRowHeight="15" x14ac:dyDescent="0.2"/>
  <sheetData>
    <row r="1" spans="1:13" x14ac:dyDescent="0.2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2">
      <c r="A2" t="s">
        <v>5</v>
      </c>
      <c r="B2">
        <v>2.8694799999999998</v>
      </c>
      <c r="C2">
        <v>3.4367000000000001</v>
      </c>
      <c r="D2">
        <v>3.3366E-2</v>
      </c>
      <c r="E2">
        <v>3.9371900000000002</v>
      </c>
      <c r="F2">
        <v>1.31796</v>
      </c>
      <c r="G2">
        <v>5.3886099999999999</v>
      </c>
      <c r="H2">
        <v>0.48380699999999999</v>
      </c>
      <c r="I2">
        <v>2.33562</v>
      </c>
    </row>
    <row r="3" spans="1:13" x14ac:dyDescent="0.2">
      <c r="A3" t="s">
        <v>6</v>
      </c>
      <c r="B3">
        <v>3.9038200000000001</v>
      </c>
      <c r="C3">
        <v>4.5377799999999997</v>
      </c>
      <c r="D3">
        <v>4.2374799999999997</v>
      </c>
      <c r="E3">
        <v>5.2718299999999996</v>
      </c>
      <c r="F3">
        <v>4.4043099999999997</v>
      </c>
      <c r="G3">
        <v>6.8066599999999999</v>
      </c>
      <c r="H3">
        <v>4.8047000000000004</v>
      </c>
      <c r="I3">
        <v>2.0353300000000001</v>
      </c>
    </row>
    <row r="4" spans="1:13" x14ac:dyDescent="0.2">
      <c r="A4" t="s">
        <v>3</v>
      </c>
      <c r="B4">
        <v>4.0206</v>
      </c>
      <c r="C4">
        <v>1.8351299999999999</v>
      </c>
      <c r="D4">
        <v>0.76741800000000004</v>
      </c>
      <c r="E4">
        <v>5.2551399999999999</v>
      </c>
      <c r="F4">
        <v>8.4916499999999999</v>
      </c>
      <c r="G4">
        <v>8.7085299999999997</v>
      </c>
      <c r="H4">
        <v>5.5554399999999999</v>
      </c>
      <c r="I4">
        <v>4.4043099999999997</v>
      </c>
    </row>
    <row r="5" spans="1:13" x14ac:dyDescent="0.2">
      <c r="A5" t="s">
        <v>7</v>
      </c>
      <c r="B5">
        <v>6.1059799999999997</v>
      </c>
      <c r="C5">
        <v>5.90578</v>
      </c>
      <c r="D5">
        <v>7.3405199999999997</v>
      </c>
      <c r="E5">
        <v>1.6683E-2</v>
      </c>
      <c r="F5">
        <v>5.4887100000000002</v>
      </c>
      <c r="G5">
        <v>9.4759399999999996</v>
      </c>
      <c r="H5">
        <v>9.7929200000000005</v>
      </c>
      <c r="I5">
        <v>4.7546499999999998</v>
      </c>
    </row>
    <row r="6" spans="1:13" x14ac:dyDescent="0.2">
      <c r="A6" t="s">
        <v>8</v>
      </c>
      <c r="B6">
        <v>6.4729999999999999</v>
      </c>
      <c r="C6">
        <v>11.211</v>
      </c>
      <c r="D6">
        <v>0.33366000000000001</v>
      </c>
      <c r="E6">
        <v>7.3738900000000003</v>
      </c>
      <c r="F6">
        <v>5.6054899999999996</v>
      </c>
      <c r="G6">
        <v>5.8390500000000003</v>
      </c>
      <c r="H6">
        <v>3.3032300000000001</v>
      </c>
      <c r="I6">
        <v>9.8095999999999997</v>
      </c>
    </row>
    <row r="7" spans="1:13" x14ac:dyDescent="0.2">
      <c r="A7" s="1" t="s">
        <v>4</v>
      </c>
      <c r="B7">
        <v>13.379799999999999</v>
      </c>
      <c r="C7">
        <v>7.0402300000000002</v>
      </c>
      <c r="D7">
        <v>7.9077400000000004</v>
      </c>
      <c r="E7">
        <v>5.9391499999999997</v>
      </c>
      <c r="F7">
        <v>10.0098</v>
      </c>
      <c r="G7">
        <v>5.1383599999999996</v>
      </c>
      <c r="H7">
        <v>4.5377799999999997</v>
      </c>
    </row>
    <row r="8" spans="1:13" x14ac:dyDescent="0.2">
      <c r="A8" t="s">
        <v>9</v>
      </c>
      <c r="B8">
        <v>6.8734000000000002</v>
      </c>
      <c r="C8">
        <v>9.6427700000000005</v>
      </c>
      <c r="D8">
        <v>4.7046099999999997</v>
      </c>
      <c r="E8">
        <v>9.8095999999999997</v>
      </c>
      <c r="F8">
        <v>6.1393399999999998</v>
      </c>
      <c r="G8">
        <v>10.8773</v>
      </c>
      <c r="H8">
        <v>7.7075500000000003</v>
      </c>
      <c r="I8">
        <v>9.2423800000000007</v>
      </c>
    </row>
    <row r="9" spans="1:13" x14ac:dyDescent="0.2">
      <c r="A9" t="s">
        <v>12</v>
      </c>
      <c r="B9">
        <v>15.748799999999999</v>
      </c>
      <c r="C9">
        <v>8.3414999999999999</v>
      </c>
      <c r="D9">
        <v>9.0088200000000001</v>
      </c>
      <c r="E9">
        <v>13.379799999999999</v>
      </c>
      <c r="F9">
        <v>22.221800000000002</v>
      </c>
      <c r="G9">
        <v>8.9087200000000006</v>
      </c>
      <c r="H9">
        <v>8.5417000000000005</v>
      </c>
      <c r="I9">
        <v>10.7105</v>
      </c>
      <c r="J9">
        <v>9.8429699999999993</v>
      </c>
      <c r="K9">
        <v>7.2404200000000003</v>
      </c>
      <c r="L9">
        <v>5.4720199999999997</v>
      </c>
      <c r="M9">
        <v>9.2090200000000006</v>
      </c>
    </row>
    <row r="10" spans="1:13" x14ac:dyDescent="0.2">
      <c r="A10" t="s">
        <v>10</v>
      </c>
      <c r="B10">
        <v>14.314</v>
      </c>
      <c r="C10">
        <v>15.2483</v>
      </c>
      <c r="D10">
        <v>9.0088200000000001</v>
      </c>
      <c r="E10">
        <v>13.179600000000001</v>
      </c>
      <c r="F10">
        <v>17.083400000000001</v>
      </c>
      <c r="G10">
        <v>17.350300000000001</v>
      </c>
      <c r="H10">
        <v>8.9754500000000004</v>
      </c>
      <c r="I10">
        <v>11.110900000000001</v>
      </c>
    </row>
    <row r="11" spans="1:13" x14ac:dyDescent="0.2">
      <c r="A11" t="s">
        <v>11</v>
      </c>
      <c r="B11">
        <v>15.682</v>
      </c>
      <c r="C11">
        <v>13.1128</v>
      </c>
      <c r="D11">
        <v>12.712400000000001</v>
      </c>
      <c r="E11">
        <v>12.946</v>
      </c>
      <c r="F11">
        <v>15.2149</v>
      </c>
      <c r="G11">
        <v>17.0167</v>
      </c>
      <c r="H11">
        <v>10.1433</v>
      </c>
      <c r="I11">
        <v>11.3111</v>
      </c>
    </row>
    <row r="13" spans="1:13" x14ac:dyDescent="0.2">
      <c r="B13" t="s">
        <v>1</v>
      </c>
      <c r="C13" t="s">
        <v>1</v>
      </c>
      <c r="D13" t="s">
        <v>1</v>
      </c>
      <c r="E13" t="s">
        <v>1</v>
      </c>
      <c r="F13" t="s">
        <v>1</v>
      </c>
      <c r="G13" t="s">
        <v>1</v>
      </c>
      <c r="H13" t="s">
        <v>1</v>
      </c>
      <c r="I13" t="s">
        <v>1</v>
      </c>
    </row>
    <row r="14" spans="1:13" x14ac:dyDescent="0.2">
      <c r="A14" t="s">
        <v>5</v>
      </c>
      <c r="B14">
        <v>5.0049000000000001</v>
      </c>
      <c r="C14">
        <v>5.9391499999999997</v>
      </c>
      <c r="D14">
        <v>0.23356199999999999</v>
      </c>
      <c r="E14">
        <v>11.411199999999999</v>
      </c>
      <c r="F14">
        <v>9.7095099999999999</v>
      </c>
      <c r="G14">
        <v>7.3405199999999997</v>
      </c>
      <c r="H14">
        <v>6.97349</v>
      </c>
      <c r="I14">
        <v>5.6054899999999996</v>
      </c>
    </row>
    <row r="15" spans="1:13" x14ac:dyDescent="0.2">
      <c r="A15" t="s">
        <v>6</v>
      </c>
      <c r="B15">
        <v>3.6702599999999999</v>
      </c>
      <c r="C15">
        <v>3.3366E-2</v>
      </c>
      <c r="D15">
        <v>6.3061699999999998</v>
      </c>
      <c r="E15">
        <v>0.533856</v>
      </c>
      <c r="F15">
        <v>3.3032300000000001</v>
      </c>
      <c r="G15">
        <v>5.0382699999999998</v>
      </c>
      <c r="H15">
        <v>3.4700600000000001</v>
      </c>
      <c r="I15">
        <v>2.4690799999999999</v>
      </c>
    </row>
    <row r="16" spans="1:13" x14ac:dyDescent="0.2">
      <c r="A16" t="s">
        <v>3</v>
      </c>
      <c r="B16">
        <v>0.33366000000000001</v>
      </c>
      <c r="C16">
        <v>0.36702600000000002</v>
      </c>
      <c r="D16">
        <v>7.2070600000000002</v>
      </c>
      <c r="E16">
        <v>9.2423800000000007</v>
      </c>
      <c r="F16">
        <v>5.3385600000000002</v>
      </c>
      <c r="G16">
        <v>5.2050999999999998</v>
      </c>
      <c r="H16">
        <v>0.90088199999999996</v>
      </c>
      <c r="I16">
        <v>4.6378700000000004</v>
      </c>
    </row>
    <row r="17" spans="1:9" x14ac:dyDescent="0.2">
      <c r="A17" t="s">
        <v>7</v>
      </c>
      <c r="B17">
        <v>7.5073499999999997</v>
      </c>
      <c r="C17">
        <v>13.212899999999999</v>
      </c>
      <c r="D17">
        <v>4.6378700000000004</v>
      </c>
      <c r="E17">
        <v>1.8685</v>
      </c>
      <c r="F17">
        <v>12.212</v>
      </c>
      <c r="G17">
        <v>0.10009800000000001</v>
      </c>
      <c r="H17">
        <v>5.5053900000000002</v>
      </c>
      <c r="I17">
        <v>3.3032300000000001</v>
      </c>
    </row>
    <row r="18" spans="1:9" x14ac:dyDescent="0.2">
      <c r="A18" t="s">
        <v>8</v>
      </c>
      <c r="B18">
        <v>8.0745699999999996</v>
      </c>
      <c r="C18">
        <v>3.3032300000000001</v>
      </c>
      <c r="D18">
        <v>1.9685900000000001</v>
      </c>
      <c r="E18">
        <v>2.2021600000000001</v>
      </c>
      <c r="F18">
        <v>18.885200000000001</v>
      </c>
      <c r="G18">
        <v>13.2463</v>
      </c>
      <c r="H18">
        <v>24.790900000000001</v>
      </c>
      <c r="I18">
        <v>3.1697700000000002</v>
      </c>
    </row>
    <row r="19" spans="1:9" x14ac:dyDescent="0.2">
      <c r="A19" s="1" t="s">
        <v>4</v>
      </c>
      <c r="B19">
        <v>0</v>
      </c>
      <c r="C19">
        <v>15.3817</v>
      </c>
      <c r="D19">
        <v>5.1383599999999996</v>
      </c>
      <c r="E19">
        <v>9.1089199999999995</v>
      </c>
      <c r="F19">
        <v>11.8116</v>
      </c>
      <c r="G19">
        <v>2.5358200000000002</v>
      </c>
      <c r="H19">
        <v>14.0137</v>
      </c>
    </row>
    <row r="20" spans="1:9" x14ac:dyDescent="0.2">
      <c r="A20" t="s">
        <v>9</v>
      </c>
      <c r="B20">
        <v>2.1187399999999998</v>
      </c>
      <c r="C20">
        <v>4.4043099999999997</v>
      </c>
      <c r="D20">
        <v>8.9087200000000006</v>
      </c>
      <c r="E20">
        <v>1.00098</v>
      </c>
      <c r="F20">
        <v>2.00196</v>
      </c>
      <c r="G20">
        <v>4.0372899999999996</v>
      </c>
      <c r="H20">
        <v>6.6732E-2</v>
      </c>
      <c r="I20">
        <v>0.83414999999999995</v>
      </c>
    </row>
    <row r="21" spans="1:9" x14ac:dyDescent="0.2">
      <c r="A21" t="s">
        <v>12</v>
      </c>
      <c r="B21">
        <v>6.2894899999999998</v>
      </c>
      <c r="C21">
        <v>4.17075</v>
      </c>
      <c r="D21">
        <v>9.8763400000000008</v>
      </c>
      <c r="E21">
        <v>17.750699999999998</v>
      </c>
      <c r="F21">
        <v>6.9067600000000002</v>
      </c>
      <c r="G21">
        <v>0</v>
      </c>
      <c r="H21">
        <v>10.1099</v>
      </c>
      <c r="I21">
        <v>10.3101</v>
      </c>
    </row>
    <row r="22" spans="1:9" x14ac:dyDescent="0.2">
      <c r="A22" t="s">
        <v>10</v>
      </c>
      <c r="B22">
        <v>3.0029400000000002</v>
      </c>
      <c r="C22">
        <v>2.7360099999999998</v>
      </c>
      <c r="D22">
        <v>7.5740800000000004</v>
      </c>
      <c r="E22">
        <v>21.320900000000002</v>
      </c>
      <c r="F22">
        <v>12.445499999999999</v>
      </c>
      <c r="G22">
        <v>0.93424799999999997</v>
      </c>
      <c r="H22">
        <v>5.87242</v>
      </c>
      <c r="I22">
        <v>8.4749599999999994</v>
      </c>
    </row>
    <row r="23" spans="1:9" x14ac:dyDescent="0.2">
      <c r="A23" t="s">
        <v>11</v>
      </c>
      <c r="B23">
        <v>9.1422799999999995</v>
      </c>
      <c r="C23">
        <v>3.1364000000000001</v>
      </c>
      <c r="D23">
        <v>2.4357199999999999</v>
      </c>
      <c r="E23">
        <v>8.6417900000000003</v>
      </c>
      <c r="F23">
        <v>5.8390500000000003</v>
      </c>
      <c r="G23">
        <v>5.2718299999999996</v>
      </c>
      <c r="H23">
        <v>4.9047999999999998</v>
      </c>
      <c r="I23">
        <v>14.714399999999999</v>
      </c>
    </row>
    <row r="25" spans="1:9" x14ac:dyDescent="0.2">
      <c r="B25" t="s">
        <v>2</v>
      </c>
      <c r="C25" t="s">
        <v>2</v>
      </c>
      <c r="D25" t="s">
        <v>2</v>
      </c>
      <c r="E25" t="s">
        <v>2</v>
      </c>
      <c r="F25" t="s">
        <v>2</v>
      </c>
      <c r="G25" t="s">
        <v>2</v>
      </c>
      <c r="H25" t="s">
        <v>2</v>
      </c>
      <c r="I25" t="s">
        <v>2</v>
      </c>
    </row>
    <row r="26" spans="1:9" x14ac:dyDescent="0.2">
      <c r="A26" t="s">
        <v>5</v>
      </c>
      <c r="B26">
        <v>2.5024500000000001</v>
      </c>
      <c r="C26">
        <v>0</v>
      </c>
      <c r="D26">
        <v>3.2698700000000001</v>
      </c>
      <c r="E26">
        <v>0</v>
      </c>
      <c r="F26">
        <v>1.70167</v>
      </c>
      <c r="G26">
        <v>3.8370899999999999</v>
      </c>
      <c r="H26">
        <v>0</v>
      </c>
      <c r="I26">
        <v>9.3758499999999998</v>
      </c>
    </row>
    <row r="27" spans="1:9" x14ac:dyDescent="0.2">
      <c r="A27" t="s">
        <v>6</v>
      </c>
      <c r="B27">
        <v>13.5466</v>
      </c>
      <c r="C27">
        <v>1.16781</v>
      </c>
      <c r="D27">
        <v>5.8390500000000003</v>
      </c>
      <c r="E27">
        <v>9.5426800000000007</v>
      </c>
      <c r="F27">
        <v>0.567222</v>
      </c>
      <c r="G27">
        <v>3.57016</v>
      </c>
      <c r="H27">
        <v>3.8370899999999999</v>
      </c>
      <c r="I27">
        <v>6.8734000000000002</v>
      </c>
    </row>
    <row r="28" spans="1:9" x14ac:dyDescent="0.2">
      <c r="A28" t="s">
        <v>3</v>
      </c>
      <c r="B28">
        <v>3.4367000000000001</v>
      </c>
      <c r="C28">
        <v>3.0029400000000002</v>
      </c>
      <c r="D28">
        <v>3.8037200000000002</v>
      </c>
      <c r="E28">
        <v>5.57212</v>
      </c>
      <c r="F28">
        <v>9.2090200000000006</v>
      </c>
      <c r="G28">
        <v>10.1099</v>
      </c>
      <c r="H28">
        <v>8.1412999999999993</v>
      </c>
      <c r="I28">
        <v>0</v>
      </c>
    </row>
    <row r="29" spans="1:9" x14ac:dyDescent="0.2">
      <c r="A29" t="s">
        <v>7</v>
      </c>
      <c r="B29">
        <v>14.6477</v>
      </c>
      <c r="C29">
        <v>6.03925</v>
      </c>
      <c r="D29">
        <v>29.428799999999999</v>
      </c>
      <c r="E29">
        <v>9.8095999999999997</v>
      </c>
      <c r="F29">
        <v>11.4779</v>
      </c>
      <c r="G29">
        <v>7.4072500000000003</v>
      </c>
      <c r="H29">
        <v>16.048999999999999</v>
      </c>
    </row>
    <row r="30" spans="1:9" x14ac:dyDescent="0.2">
      <c r="A30" t="s">
        <v>8</v>
      </c>
      <c r="B30">
        <v>8.4749599999999994</v>
      </c>
      <c r="C30">
        <v>9.6094100000000005</v>
      </c>
      <c r="D30">
        <v>1.40137</v>
      </c>
      <c r="E30">
        <v>12.6457</v>
      </c>
      <c r="F30">
        <v>3.70363</v>
      </c>
      <c r="G30">
        <v>3.3032300000000001</v>
      </c>
      <c r="H30">
        <v>0.23356199999999999</v>
      </c>
      <c r="I30">
        <v>0.16683000000000001</v>
      </c>
    </row>
    <row r="31" spans="1:9" x14ac:dyDescent="0.2">
      <c r="A31" s="1" t="s">
        <v>4</v>
      </c>
      <c r="B31">
        <v>3.5367999999999999</v>
      </c>
      <c r="C31">
        <v>2.4357199999999999</v>
      </c>
      <c r="D31">
        <v>8.5083300000000008</v>
      </c>
      <c r="E31">
        <v>7.8743800000000004</v>
      </c>
      <c r="F31">
        <v>15.114800000000001</v>
      </c>
      <c r="G31">
        <v>16.449400000000001</v>
      </c>
      <c r="H31">
        <v>0.70068600000000003</v>
      </c>
      <c r="I31">
        <v>15.2149</v>
      </c>
    </row>
    <row r="32" spans="1:9" x14ac:dyDescent="0.2">
      <c r="A32" t="s">
        <v>9</v>
      </c>
      <c r="B32">
        <v>8.3248200000000008</v>
      </c>
      <c r="C32">
        <v>4.1373800000000003</v>
      </c>
      <c r="D32">
        <v>6.1226599999999998</v>
      </c>
      <c r="E32">
        <v>2.3856700000000002</v>
      </c>
      <c r="F32">
        <v>0.16683000000000001</v>
      </c>
      <c r="G32">
        <v>0</v>
      </c>
      <c r="H32">
        <v>2.9028399999999999</v>
      </c>
      <c r="I32">
        <v>0</v>
      </c>
    </row>
    <row r="33" spans="1:9" x14ac:dyDescent="0.2">
      <c r="A33" t="s">
        <v>12</v>
      </c>
      <c r="B33">
        <v>4.5878199999999998</v>
      </c>
      <c r="C33">
        <v>3.1530900000000002</v>
      </c>
      <c r="D33">
        <v>21.687899999999999</v>
      </c>
      <c r="E33">
        <v>10.1099</v>
      </c>
      <c r="F33">
        <v>0.30029400000000001</v>
      </c>
      <c r="G33">
        <v>3.5034299999999998</v>
      </c>
      <c r="H33">
        <v>6.5397400000000001</v>
      </c>
    </row>
    <row r="34" spans="1:9" x14ac:dyDescent="0.2">
      <c r="A34" t="s">
        <v>10</v>
      </c>
      <c r="B34">
        <v>13.913600000000001</v>
      </c>
      <c r="C34">
        <v>3.8370899999999999</v>
      </c>
      <c r="D34">
        <v>1.16781</v>
      </c>
      <c r="E34">
        <v>11.678100000000001</v>
      </c>
      <c r="F34">
        <v>24.4239</v>
      </c>
      <c r="G34">
        <v>4.6712400000000001</v>
      </c>
      <c r="H34">
        <v>11.377800000000001</v>
      </c>
      <c r="I34">
        <v>10.543699999999999</v>
      </c>
    </row>
    <row r="35" spans="1:9" x14ac:dyDescent="0.2">
      <c r="A35" t="s">
        <v>11</v>
      </c>
      <c r="B35">
        <v>3.8037200000000002</v>
      </c>
      <c r="C35">
        <v>3.4367000000000001</v>
      </c>
      <c r="D35">
        <v>0.46712399999999998</v>
      </c>
      <c r="E35">
        <v>7.2404200000000003</v>
      </c>
      <c r="F35">
        <v>1.00098</v>
      </c>
      <c r="G35">
        <v>10.643800000000001</v>
      </c>
      <c r="H35">
        <v>2.4357199999999999</v>
      </c>
      <c r="I35">
        <v>6.6064699999999998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52C2A-98A7-1444-9D27-EDB6B6C5DE66}">
  <dimension ref="A1:M35"/>
  <sheetViews>
    <sheetView workbookViewId="0">
      <selection activeCell="B13" sqref="B13:I13"/>
    </sheetView>
  </sheetViews>
  <sheetFormatPr baseColWidth="10" defaultColWidth="11.5" defaultRowHeight="15" x14ac:dyDescent="0.2"/>
  <sheetData>
    <row r="1" spans="1:13" x14ac:dyDescent="0.2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2">
      <c r="A2" t="s">
        <v>5</v>
      </c>
      <c r="B2">
        <v>0</v>
      </c>
      <c r="C2">
        <v>8</v>
      </c>
      <c r="D2">
        <v>11</v>
      </c>
      <c r="E2">
        <v>4</v>
      </c>
      <c r="F2">
        <v>3</v>
      </c>
      <c r="G2">
        <v>0</v>
      </c>
      <c r="H2">
        <v>16</v>
      </c>
      <c r="I2">
        <v>1</v>
      </c>
    </row>
    <row r="3" spans="1:13" x14ac:dyDescent="0.2">
      <c r="A3" t="s">
        <v>6</v>
      </c>
      <c r="B3">
        <v>5</v>
      </c>
      <c r="C3">
        <v>0</v>
      </c>
      <c r="D3">
        <v>1</v>
      </c>
      <c r="E3">
        <v>5</v>
      </c>
      <c r="F3">
        <v>3</v>
      </c>
      <c r="G3">
        <v>0</v>
      </c>
      <c r="H3">
        <v>0</v>
      </c>
      <c r="I3">
        <v>5</v>
      </c>
    </row>
    <row r="4" spans="1:13" x14ac:dyDescent="0.2">
      <c r="A4" t="s">
        <v>3</v>
      </c>
      <c r="B4">
        <v>4</v>
      </c>
      <c r="C4">
        <v>2</v>
      </c>
      <c r="D4">
        <v>0</v>
      </c>
      <c r="E4">
        <v>0</v>
      </c>
      <c r="F4">
        <v>1</v>
      </c>
      <c r="G4">
        <v>0</v>
      </c>
      <c r="H4">
        <v>0</v>
      </c>
      <c r="I4">
        <v>3</v>
      </c>
    </row>
    <row r="5" spans="1:13" x14ac:dyDescent="0.2">
      <c r="A5" t="s">
        <v>7</v>
      </c>
      <c r="B5">
        <v>0</v>
      </c>
      <c r="C5">
        <v>6</v>
      </c>
      <c r="D5">
        <v>0</v>
      </c>
      <c r="E5">
        <v>8</v>
      </c>
      <c r="F5">
        <v>4</v>
      </c>
      <c r="G5">
        <v>0</v>
      </c>
      <c r="H5">
        <v>0</v>
      </c>
      <c r="I5">
        <v>2</v>
      </c>
    </row>
    <row r="6" spans="1:13" x14ac:dyDescent="0.2">
      <c r="A6" t="s">
        <v>8</v>
      </c>
      <c r="B6">
        <v>4</v>
      </c>
      <c r="C6">
        <v>5</v>
      </c>
      <c r="D6">
        <v>17</v>
      </c>
      <c r="E6">
        <v>3</v>
      </c>
      <c r="F6">
        <v>0</v>
      </c>
      <c r="G6">
        <v>0</v>
      </c>
      <c r="H6">
        <v>1</v>
      </c>
      <c r="I6">
        <v>3</v>
      </c>
    </row>
    <row r="7" spans="1:13" x14ac:dyDescent="0.2">
      <c r="A7" s="1" t="s">
        <v>4</v>
      </c>
      <c r="B7">
        <v>1</v>
      </c>
      <c r="C7">
        <v>0</v>
      </c>
      <c r="D7">
        <v>0</v>
      </c>
      <c r="E7">
        <v>1</v>
      </c>
      <c r="F7">
        <v>0</v>
      </c>
      <c r="G7">
        <v>0</v>
      </c>
      <c r="H7">
        <v>3</v>
      </c>
      <c r="I7">
        <v>3</v>
      </c>
    </row>
    <row r="8" spans="1:13" x14ac:dyDescent="0.2">
      <c r="A8" t="s">
        <v>9</v>
      </c>
      <c r="B8">
        <v>5</v>
      </c>
      <c r="C8">
        <v>6</v>
      </c>
      <c r="D8">
        <v>0</v>
      </c>
      <c r="E8">
        <v>0</v>
      </c>
      <c r="F8">
        <v>1</v>
      </c>
      <c r="G8">
        <v>2</v>
      </c>
      <c r="H8">
        <v>1</v>
      </c>
      <c r="I8">
        <v>0</v>
      </c>
    </row>
    <row r="9" spans="1:13" x14ac:dyDescent="0.2">
      <c r="A9" t="s">
        <v>12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1</v>
      </c>
      <c r="J9">
        <v>0</v>
      </c>
      <c r="K9">
        <v>0</v>
      </c>
      <c r="L9">
        <v>0</v>
      </c>
      <c r="M9">
        <v>0</v>
      </c>
    </row>
    <row r="10" spans="1:13" x14ac:dyDescent="0.2">
      <c r="A10" t="s">
        <v>10</v>
      </c>
      <c r="B10">
        <v>1</v>
      </c>
      <c r="C10">
        <v>4</v>
      </c>
      <c r="D10">
        <v>2</v>
      </c>
      <c r="E10">
        <v>0</v>
      </c>
      <c r="F10">
        <v>0</v>
      </c>
      <c r="G10">
        <v>0</v>
      </c>
      <c r="H10">
        <v>0</v>
      </c>
      <c r="I10">
        <v>4</v>
      </c>
    </row>
    <row r="11" spans="1:13" x14ac:dyDescent="0.2">
      <c r="A11" t="s">
        <v>11</v>
      </c>
      <c r="B11">
        <v>4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</row>
    <row r="13" spans="1:13" x14ac:dyDescent="0.2">
      <c r="B13" t="s">
        <v>1</v>
      </c>
      <c r="C13" t="s">
        <v>1</v>
      </c>
      <c r="D13" t="s">
        <v>1</v>
      </c>
      <c r="E13" t="s">
        <v>1</v>
      </c>
      <c r="F13" t="s">
        <v>1</v>
      </c>
      <c r="G13" t="s">
        <v>1</v>
      </c>
      <c r="H13" t="s">
        <v>1</v>
      </c>
      <c r="I13" t="s">
        <v>1</v>
      </c>
    </row>
    <row r="14" spans="1:13" x14ac:dyDescent="0.2">
      <c r="A14" t="s">
        <v>5</v>
      </c>
      <c r="B14">
        <v>4</v>
      </c>
      <c r="C14">
        <v>7</v>
      </c>
      <c r="D14">
        <v>2</v>
      </c>
      <c r="E14">
        <v>2</v>
      </c>
      <c r="F14">
        <v>21</v>
      </c>
      <c r="G14">
        <v>1</v>
      </c>
      <c r="H14">
        <v>9</v>
      </c>
      <c r="I14">
        <v>3</v>
      </c>
    </row>
    <row r="15" spans="1:13" x14ac:dyDescent="0.2">
      <c r="A15" t="s">
        <v>6</v>
      </c>
      <c r="B15">
        <v>7</v>
      </c>
      <c r="C15">
        <v>7</v>
      </c>
      <c r="D15">
        <v>13</v>
      </c>
      <c r="E15">
        <v>11</v>
      </c>
      <c r="F15">
        <v>8</v>
      </c>
      <c r="G15">
        <v>6</v>
      </c>
      <c r="H15">
        <v>7</v>
      </c>
      <c r="I15">
        <v>1</v>
      </c>
    </row>
    <row r="16" spans="1:13" x14ac:dyDescent="0.2">
      <c r="A16" t="s">
        <v>3</v>
      </c>
      <c r="B16">
        <v>13</v>
      </c>
      <c r="C16">
        <v>15</v>
      </c>
      <c r="D16">
        <v>11</v>
      </c>
      <c r="E16">
        <v>13</v>
      </c>
      <c r="F16">
        <v>2</v>
      </c>
      <c r="G16">
        <v>9</v>
      </c>
      <c r="H16">
        <v>7</v>
      </c>
      <c r="I16">
        <v>4</v>
      </c>
    </row>
    <row r="17" spans="1:9" x14ac:dyDescent="0.2">
      <c r="A17" t="s">
        <v>7</v>
      </c>
      <c r="B17">
        <v>0</v>
      </c>
      <c r="C17">
        <v>0</v>
      </c>
      <c r="D17">
        <v>0</v>
      </c>
      <c r="E17">
        <v>8</v>
      </c>
      <c r="F17">
        <v>1</v>
      </c>
      <c r="G17">
        <v>15</v>
      </c>
      <c r="H17">
        <v>2</v>
      </c>
      <c r="I17">
        <v>22</v>
      </c>
    </row>
    <row r="18" spans="1:9" x14ac:dyDescent="0.2">
      <c r="A18" t="s">
        <v>8</v>
      </c>
      <c r="B18">
        <v>1</v>
      </c>
      <c r="C18">
        <v>20</v>
      </c>
      <c r="D18">
        <v>11</v>
      </c>
      <c r="E18">
        <v>3</v>
      </c>
      <c r="F18">
        <v>1</v>
      </c>
      <c r="G18">
        <v>10</v>
      </c>
      <c r="H18">
        <v>5</v>
      </c>
      <c r="I18">
        <v>2</v>
      </c>
    </row>
    <row r="19" spans="1:9" x14ac:dyDescent="0.2">
      <c r="A19" s="1" t="s">
        <v>4</v>
      </c>
      <c r="B19">
        <v>14</v>
      </c>
      <c r="C19">
        <v>8</v>
      </c>
      <c r="D19">
        <v>14</v>
      </c>
      <c r="E19">
        <v>15</v>
      </c>
      <c r="F19">
        <v>8</v>
      </c>
      <c r="G19">
        <v>12</v>
      </c>
      <c r="H19">
        <v>8</v>
      </c>
    </row>
    <row r="20" spans="1:9" x14ac:dyDescent="0.2">
      <c r="A20" t="s">
        <v>9</v>
      </c>
      <c r="B20">
        <v>7</v>
      </c>
      <c r="C20">
        <v>6</v>
      </c>
      <c r="D20">
        <v>4</v>
      </c>
      <c r="E20">
        <v>8</v>
      </c>
      <c r="F20">
        <v>4</v>
      </c>
      <c r="G20">
        <v>6</v>
      </c>
      <c r="H20">
        <v>6</v>
      </c>
      <c r="I20">
        <v>2</v>
      </c>
    </row>
    <row r="21" spans="1:9" x14ac:dyDescent="0.2">
      <c r="A21" t="s">
        <v>12</v>
      </c>
      <c r="B21">
        <v>12</v>
      </c>
      <c r="C21">
        <v>10</v>
      </c>
      <c r="D21">
        <v>11</v>
      </c>
      <c r="E21">
        <v>6</v>
      </c>
      <c r="F21">
        <v>3</v>
      </c>
      <c r="G21">
        <v>12</v>
      </c>
      <c r="H21">
        <v>2</v>
      </c>
      <c r="I21">
        <v>3</v>
      </c>
    </row>
    <row r="22" spans="1:9" x14ac:dyDescent="0.2">
      <c r="A22" t="s">
        <v>10</v>
      </c>
      <c r="B22">
        <v>10</v>
      </c>
      <c r="C22">
        <v>9</v>
      </c>
      <c r="D22">
        <v>2</v>
      </c>
      <c r="E22">
        <v>3</v>
      </c>
      <c r="F22">
        <v>1</v>
      </c>
      <c r="G22">
        <v>14</v>
      </c>
      <c r="H22">
        <v>5</v>
      </c>
      <c r="I22">
        <v>6</v>
      </c>
    </row>
    <row r="23" spans="1:9" x14ac:dyDescent="0.2">
      <c r="A23" t="s">
        <v>11</v>
      </c>
      <c r="B23">
        <v>1</v>
      </c>
      <c r="C23">
        <v>1</v>
      </c>
      <c r="D23">
        <v>0</v>
      </c>
      <c r="E23">
        <v>2</v>
      </c>
      <c r="F23">
        <v>0</v>
      </c>
      <c r="G23">
        <v>0</v>
      </c>
      <c r="H23">
        <v>0</v>
      </c>
      <c r="I23">
        <v>1</v>
      </c>
    </row>
    <row r="25" spans="1:9" x14ac:dyDescent="0.2">
      <c r="B25" t="s">
        <v>2</v>
      </c>
    </row>
    <row r="26" spans="1:9" x14ac:dyDescent="0.2">
      <c r="A26" t="s">
        <v>5</v>
      </c>
      <c r="B26">
        <v>4</v>
      </c>
      <c r="C26">
        <v>4</v>
      </c>
      <c r="D26">
        <v>0</v>
      </c>
      <c r="E26">
        <v>2</v>
      </c>
      <c r="F26">
        <v>10</v>
      </c>
      <c r="G26">
        <v>8</v>
      </c>
      <c r="H26">
        <v>2</v>
      </c>
      <c r="I26">
        <v>5</v>
      </c>
    </row>
    <row r="27" spans="1:9" x14ac:dyDescent="0.2">
      <c r="A27" t="s">
        <v>6</v>
      </c>
      <c r="B27">
        <v>3</v>
      </c>
      <c r="C27">
        <v>8</v>
      </c>
      <c r="D27">
        <v>20</v>
      </c>
      <c r="E27">
        <v>2</v>
      </c>
      <c r="F27">
        <v>13</v>
      </c>
      <c r="G27">
        <v>20</v>
      </c>
      <c r="H27">
        <v>11</v>
      </c>
      <c r="I27">
        <v>13</v>
      </c>
    </row>
    <row r="28" spans="1:9" x14ac:dyDescent="0.2">
      <c r="A28" t="s">
        <v>3</v>
      </c>
      <c r="B28">
        <v>6</v>
      </c>
      <c r="C28">
        <v>3</v>
      </c>
      <c r="D28">
        <v>4</v>
      </c>
      <c r="E28">
        <v>9</v>
      </c>
      <c r="F28">
        <v>2</v>
      </c>
      <c r="G28">
        <v>4</v>
      </c>
      <c r="H28">
        <v>6</v>
      </c>
      <c r="I28">
        <v>19</v>
      </c>
    </row>
    <row r="29" spans="1:9" x14ac:dyDescent="0.2">
      <c r="A29" t="s">
        <v>7</v>
      </c>
      <c r="B29">
        <v>0</v>
      </c>
      <c r="C29">
        <v>0</v>
      </c>
      <c r="D29">
        <v>0</v>
      </c>
      <c r="E29">
        <v>4</v>
      </c>
      <c r="F29">
        <v>0</v>
      </c>
      <c r="G29">
        <v>0</v>
      </c>
      <c r="H29">
        <v>0</v>
      </c>
    </row>
    <row r="30" spans="1:9" x14ac:dyDescent="0.2">
      <c r="A30" t="s">
        <v>8</v>
      </c>
      <c r="B30">
        <v>6</v>
      </c>
      <c r="C30">
        <v>4</v>
      </c>
      <c r="D30">
        <v>3</v>
      </c>
      <c r="E30">
        <v>1</v>
      </c>
      <c r="F30">
        <v>2</v>
      </c>
      <c r="G30">
        <v>3</v>
      </c>
      <c r="H30">
        <v>4</v>
      </c>
      <c r="I30">
        <v>13</v>
      </c>
    </row>
    <row r="31" spans="1:9" x14ac:dyDescent="0.2">
      <c r="A31" s="1" t="s">
        <v>4</v>
      </c>
      <c r="B31">
        <v>3</v>
      </c>
      <c r="C31">
        <v>13</v>
      </c>
      <c r="D31">
        <v>3</v>
      </c>
      <c r="E31">
        <v>3</v>
      </c>
      <c r="F31">
        <v>5</v>
      </c>
      <c r="G31">
        <v>0</v>
      </c>
      <c r="H31">
        <v>10</v>
      </c>
      <c r="I31">
        <v>0</v>
      </c>
    </row>
    <row r="32" spans="1:9" x14ac:dyDescent="0.2">
      <c r="A32" t="s">
        <v>9</v>
      </c>
      <c r="B32">
        <v>0</v>
      </c>
      <c r="C32">
        <v>0</v>
      </c>
      <c r="D32">
        <v>4</v>
      </c>
      <c r="E32">
        <v>9</v>
      </c>
      <c r="F32">
        <v>5</v>
      </c>
      <c r="G32">
        <v>12</v>
      </c>
      <c r="H32">
        <v>3</v>
      </c>
      <c r="I32">
        <v>9</v>
      </c>
    </row>
    <row r="33" spans="1:9" x14ac:dyDescent="0.2">
      <c r="A33" t="s">
        <v>12</v>
      </c>
      <c r="B33">
        <v>1</v>
      </c>
      <c r="C33">
        <v>10</v>
      </c>
      <c r="D33">
        <v>2</v>
      </c>
      <c r="E33">
        <v>0</v>
      </c>
      <c r="F33">
        <v>12</v>
      </c>
      <c r="G33">
        <v>0</v>
      </c>
      <c r="H33">
        <v>4</v>
      </c>
    </row>
    <row r="34" spans="1:9" x14ac:dyDescent="0.2">
      <c r="A34" t="s">
        <v>10</v>
      </c>
      <c r="B34">
        <v>2</v>
      </c>
      <c r="C34">
        <v>0</v>
      </c>
      <c r="D34">
        <v>13</v>
      </c>
      <c r="E34">
        <v>10</v>
      </c>
      <c r="F34">
        <v>2</v>
      </c>
      <c r="G34">
        <v>7</v>
      </c>
      <c r="H34">
        <v>1</v>
      </c>
      <c r="I34">
        <v>5</v>
      </c>
    </row>
    <row r="35" spans="1:9" x14ac:dyDescent="0.2">
      <c r="A35" t="s">
        <v>11</v>
      </c>
      <c r="B35">
        <v>6</v>
      </c>
      <c r="C35">
        <v>6</v>
      </c>
      <c r="D35">
        <v>2</v>
      </c>
      <c r="E35">
        <v>6</v>
      </c>
      <c r="F35">
        <v>0</v>
      </c>
      <c r="G35">
        <v>2</v>
      </c>
      <c r="H35">
        <v>11</v>
      </c>
      <c r="I35">
        <v>0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B8DD3-97C1-6046-8304-6BF656E472C6}">
  <dimension ref="A1:M35"/>
  <sheetViews>
    <sheetView zoomScale="150" workbookViewId="0">
      <selection activeCell="B15" sqref="B15"/>
    </sheetView>
  </sheetViews>
  <sheetFormatPr baseColWidth="10" defaultColWidth="11.5" defaultRowHeight="15" x14ac:dyDescent="0.2"/>
  <sheetData>
    <row r="1" spans="1:13" x14ac:dyDescent="0.2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</row>
    <row r="2" spans="1:13" x14ac:dyDescent="0.2">
      <c r="A2" t="s">
        <v>5</v>
      </c>
      <c r="B2">
        <v>44.912700000000001</v>
      </c>
      <c r="C2">
        <v>48.6205</v>
      </c>
      <c r="D2">
        <v>33.332799999999999</v>
      </c>
      <c r="E2">
        <v>60.079000000000001</v>
      </c>
      <c r="F2">
        <v>41.343000000000004</v>
      </c>
      <c r="G2">
        <v>66.469800000000006</v>
      </c>
      <c r="H2">
        <v>52.095100000000002</v>
      </c>
      <c r="I2">
        <v>57.582099999999997</v>
      </c>
    </row>
    <row r="3" spans="1:13" x14ac:dyDescent="0.2">
      <c r="A3" t="s">
        <v>6</v>
      </c>
      <c r="B3">
        <v>45.253700000000002</v>
      </c>
      <c r="C3">
        <v>67.481499999999997</v>
      </c>
      <c r="D3">
        <v>45.533299999999997</v>
      </c>
      <c r="E3">
        <v>59.677399999999999</v>
      </c>
      <c r="F3">
        <v>53.172600000000003</v>
      </c>
      <c r="G3">
        <v>48.429200000000002</v>
      </c>
      <c r="H3">
        <v>42.048400000000001</v>
      </c>
      <c r="I3">
        <v>47.760199999999998</v>
      </c>
    </row>
    <row r="4" spans="1:13" x14ac:dyDescent="0.2">
      <c r="A4" t="s">
        <v>3</v>
      </c>
      <c r="B4">
        <v>53.478400000000001</v>
      </c>
      <c r="C4">
        <v>48.338999999999999</v>
      </c>
      <c r="D4">
        <v>40.853900000000003</v>
      </c>
      <c r="E4">
        <v>45.706899999999997</v>
      </c>
      <c r="F4">
        <v>52.674700000000001</v>
      </c>
      <c r="G4">
        <v>64.382999999999996</v>
      </c>
      <c r="H4">
        <v>48.508299999999998</v>
      </c>
      <c r="I4">
        <v>88.072999999999993</v>
      </c>
    </row>
    <row r="5" spans="1:13" x14ac:dyDescent="0.2">
      <c r="A5" t="s">
        <v>7</v>
      </c>
      <c r="B5">
        <v>62.263800000000003</v>
      </c>
      <c r="C5">
        <v>61.939100000000003</v>
      </c>
      <c r="D5">
        <v>64.064700000000002</v>
      </c>
      <c r="E5">
        <v>48.2042</v>
      </c>
      <c r="F5">
        <v>65.587400000000002</v>
      </c>
      <c r="G5">
        <v>55.632800000000003</v>
      </c>
      <c r="H5">
        <v>67.271699999999996</v>
      </c>
      <c r="I5">
        <v>62.687399999999997</v>
      </c>
    </row>
    <row r="6" spans="1:13" x14ac:dyDescent="0.2">
      <c r="A6" t="s">
        <v>8</v>
      </c>
      <c r="B6">
        <v>49.05</v>
      </c>
      <c r="C6">
        <v>55.423299999999998</v>
      </c>
      <c r="D6">
        <v>50.895400000000002</v>
      </c>
      <c r="E6">
        <v>59.069200000000002</v>
      </c>
      <c r="F6">
        <v>52.710500000000003</v>
      </c>
      <c r="G6">
        <v>64.305999999999997</v>
      </c>
      <c r="H6">
        <v>48.277900000000002</v>
      </c>
      <c r="I6">
        <v>54.597499999999997</v>
      </c>
    </row>
    <row r="7" spans="1:13" x14ac:dyDescent="0.2">
      <c r="A7" s="1" t="s">
        <v>4</v>
      </c>
      <c r="B7">
        <v>57.0473</v>
      </c>
      <c r="C7">
        <v>49.950699999999998</v>
      </c>
      <c r="D7">
        <v>51.761299999999999</v>
      </c>
      <c r="E7">
        <v>49.538800000000002</v>
      </c>
      <c r="F7">
        <v>78.099699999999999</v>
      </c>
      <c r="G7">
        <v>90.531099999999995</v>
      </c>
      <c r="H7">
        <v>138.11799999999999</v>
      </c>
      <c r="I7">
        <v>48.166200000000003</v>
      </c>
    </row>
    <row r="8" spans="1:13" x14ac:dyDescent="0.2">
      <c r="A8" t="s">
        <v>9</v>
      </c>
      <c r="B8">
        <v>52.844999999999999</v>
      </c>
      <c r="C8">
        <v>56.4724</v>
      </c>
      <c r="D8">
        <v>58.697000000000003</v>
      </c>
      <c r="E8">
        <v>57.407899999999998</v>
      </c>
      <c r="F8">
        <v>45.6464</v>
      </c>
      <c r="G8">
        <v>57.688400000000001</v>
      </c>
      <c r="H8">
        <v>134.63399999999999</v>
      </c>
      <c r="I8">
        <v>62.762300000000003</v>
      </c>
    </row>
    <row r="9" spans="1:13" x14ac:dyDescent="0.2">
      <c r="A9" t="s">
        <v>12</v>
      </c>
      <c r="B9">
        <v>55.514699999999998</v>
      </c>
      <c r="C9">
        <v>62.332000000000001</v>
      </c>
      <c r="D9">
        <v>44.0991</v>
      </c>
      <c r="E9">
        <v>48.644100000000002</v>
      </c>
      <c r="F9">
        <v>62.335700000000003</v>
      </c>
      <c r="G9">
        <v>55.644399999999997</v>
      </c>
      <c r="H9">
        <v>50.548400000000001</v>
      </c>
      <c r="I9">
        <v>53.636099999999999</v>
      </c>
      <c r="J9">
        <v>47.198399999999999</v>
      </c>
      <c r="K9">
        <v>54.167099999999998</v>
      </c>
      <c r="L9">
        <v>137.96199999999999</v>
      </c>
      <c r="M9">
        <v>53.5608</v>
      </c>
    </row>
    <row r="10" spans="1:13" x14ac:dyDescent="0.2">
      <c r="A10" t="s">
        <v>10</v>
      </c>
      <c r="B10">
        <v>53.851100000000002</v>
      </c>
      <c r="C10">
        <v>46.942700000000002</v>
      </c>
      <c r="D10">
        <v>46.697000000000003</v>
      </c>
      <c r="E10">
        <v>49.834600000000002</v>
      </c>
      <c r="F10">
        <v>51.4407</v>
      </c>
      <c r="G10">
        <v>49.845599999999997</v>
      </c>
      <c r="H10">
        <v>40.538699999999999</v>
      </c>
      <c r="I10">
        <v>45.511899999999997</v>
      </c>
    </row>
    <row r="11" spans="1:13" x14ac:dyDescent="0.2">
      <c r="A11" t="s">
        <v>11</v>
      </c>
      <c r="B11">
        <v>45.162100000000002</v>
      </c>
      <c r="C11">
        <v>47.443100000000001</v>
      </c>
      <c r="D11">
        <v>56.687899999999999</v>
      </c>
      <c r="E11">
        <v>47.445599999999999</v>
      </c>
      <c r="F11">
        <v>53.377499999999998</v>
      </c>
      <c r="G11">
        <v>46.423200000000001</v>
      </c>
      <c r="H11">
        <v>47.2224</v>
      </c>
      <c r="I11">
        <v>43.279400000000003</v>
      </c>
    </row>
    <row r="13" spans="1:13" x14ac:dyDescent="0.2">
      <c r="B13" t="s">
        <v>1</v>
      </c>
      <c r="C13" t="s">
        <v>1</v>
      </c>
      <c r="D13" t="s">
        <v>1</v>
      </c>
      <c r="E13" t="s">
        <v>1</v>
      </c>
      <c r="F13" t="s">
        <v>1</v>
      </c>
      <c r="G13" t="s">
        <v>1</v>
      </c>
      <c r="H13" t="s">
        <v>1</v>
      </c>
      <c r="I13" t="s">
        <v>1</v>
      </c>
    </row>
    <row r="14" spans="1:13" x14ac:dyDescent="0.2">
      <c r="A14" t="s">
        <v>5</v>
      </c>
      <c r="B14">
        <v>53.746200000000002</v>
      </c>
      <c r="C14">
        <v>25.918900000000001</v>
      </c>
      <c r="D14">
        <v>64.223699999999994</v>
      </c>
      <c r="E14">
        <v>48.321399999999997</v>
      </c>
      <c r="F14">
        <v>43.983800000000002</v>
      </c>
      <c r="G14">
        <v>47.350299999999997</v>
      </c>
      <c r="H14">
        <v>46.468299999999999</v>
      </c>
      <c r="I14">
        <v>39.156300000000002</v>
      </c>
    </row>
    <row r="15" spans="1:13" x14ac:dyDescent="0.2">
      <c r="A15" t="s">
        <v>6</v>
      </c>
      <c r="B15">
        <v>60.327800000000003</v>
      </c>
      <c r="C15">
        <v>50.412999999999997</v>
      </c>
      <c r="D15">
        <v>37.927199999999999</v>
      </c>
      <c r="E15">
        <v>35.005400000000002</v>
      </c>
      <c r="F15">
        <v>51.581200000000003</v>
      </c>
      <c r="G15">
        <v>64.687700000000007</v>
      </c>
      <c r="H15">
        <v>39.070599999999999</v>
      </c>
      <c r="I15">
        <v>50.161499999999997</v>
      </c>
    </row>
    <row r="16" spans="1:13" x14ac:dyDescent="0.2">
      <c r="A16" t="s">
        <v>3</v>
      </c>
      <c r="B16">
        <v>43.904600000000002</v>
      </c>
      <c r="C16">
        <v>39.011200000000002</v>
      </c>
      <c r="D16">
        <v>49.633600000000001</v>
      </c>
      <c r="E16">
        <v>41.213700000000003</v>
      </c>
      <c r="F16">
        <v>49.5764</v>
      </c>
      <c r="G16">
        <v>40.804499999999997</v>
      </c>
      <c r="H16">
        <v>32.331200000000003</v>
      </c>
      <c r="I16">
        <v>46.623399999999997</v>
      </c>
    </row>
    <row r="17" spans="1:9" x14ac:dyDescent="0.2">
      <c r="A17" t="s">
        <v>7</v>
      </c>
      <c r="B17">
        <v>51.908700000000003</v>
      </c>
      <c r="C17">
        <v>39.828800000000001</v>
      </c>
      <c r="D17">
        <v>44.1038</v>
      </c>
      <c r="E17">
        <v>40.744399999999999</v>
      </c>
      <c r="F17">
        <v>45.190399999999997</v>
      </c>
      <c r="G17">
        <v>35.423000000000002</v>
      </c>
      <c r="H17">
        <v>42.978700000000003</v>
      </c>
      <c r="I17">
        <v>47.341999999999999</v>
      </c>
    </row>
    <row r="18" spans="1:9" x14ac:dyDescent="0.2">
      <c r="A18" t="s">
        <v>8</v>
      </c>
      <c r="B18">
        <v>44.4955</v>
      </c>
      <c r="C18">
        <v>41.501899999999999</v>
      </c>
      <c r="D18">
        <v>36.957700000000003</v>
      </c>
      <c r="E18">
        <v>40.630800000000001</v>
      </c>
      <c r="F18">
        <v>66.034599999999998</v>
      </c>
      <c r="G18">
        <v>39.945099999999996</v>
      </c>
      <c r="H18">
        <v>41.939300000000003</v>
      </c>
      <c r="I18">
        <v>46.597799999999999</v>
      </c>
    </row>
    <row r="19" spans="1:9" x14ac:dyDescent="0.2">
      <c r="A19" s="1" t="s">
        <v>4</v>
      </c>
      <c r="B19">
        <v>42.2087</v>
      </c>
      <c r="C19">
        <v>51.073</v>
      </c>
      <c r="D19">
        <v>43.236600000000003</v>
      </c>
      <c r="E19">
        <v>52.408900000000003</v>
      </c>
      <c r="F19">
        <v>34.221400000000003</v>
      </c>
      <c r="G19">
        <v>40.923299999999998</v>
      </c>
      <c r="H19">
        <v>38.498899999999999</v>
      </c>
    </row>
    <row r="20" spans="1:9" x14ac:dyDescent="0.2">
      <c r="A20" t="s">
        <v>9</v>
      </c>
      <c r="B20">
        <v>57.304099999999998</v>
      </c>
      <c r="C20">
        <v>43.030999999999999</v>
      </c>
      <c r="D20">
        <v>72.356399999999994</v>
      </c>
      <c r="E20">
        <v>74.930800000000005</v>
      </c>
      <c r="F20">
        <v>41.564599999999999</v>
      </c>
      <c r="G20">
        <v>39.041800000000002</v>
      </c>
      <c r="H20">
        <v>30.318200000000001</v>
      </c>
      <c r="I20">
        <v>60.796799999999998</v>
      </c>
    </row>
    <row r="21" spans="1:9" x14ac:dyDescent="0.2">
      <c r="A21" t="s">
        <v>12</v>
      </c>
      <c r="B21">
        <v>47.3992</v>
      </c>
      <c r="C21">
        <v>49.835900000000002</v>
      </c>
      <c r="D21">
        <v>49.5565</v>
      </c>
      <c r="E21">
        <v>37.234299999999998</v>
      </c>
      <c r="F21">
        <v>43.820399999999999</v>
      </c>
      <c r="G21">
        <v>41.277900000000002</v>
      </c>
      <c r="H21">
        <v>38.005299999999998</v>
      </c>
      <c r="I21">
        <v>43.2971</v>
      </c>
    </row>
    <row r="22" spans="1:9" x14ac:dyDescent="0.2">
      <c r="A22" t="s">
        <v>10</v>
      </c>
      <c r="B22">
        <v>48.792400000000001</v>
      </c>
      <c r="C22">
        <v>49.576700000000002</v>
      </c>
      <c r="D22">
        <v>47.195500000000003</v>
      </c>
      <c r="E22">
        <v>44.038400000000003</v>
      </c>
      <c r="F22">
        <v>56.192900000000002</v>
      </c>
      <c r="G22">
        <v>43.165999999999997</v>
      </c>
      <c r="H22">
        <v>42.131700000000002</v>
      </c>
      <c r="I22">
        <v>50.698300000000003</v>
      </c>
    </row>
    <row r="23" spans="1:9" x14ac:dyDescent="0.2">
      <c r="A23" t="s">
        <v>11</v>
      </c>
      <c r="B23">
        <v>108.637</v>
      </c>
      <c r="C23">
        <v>61.994199999999999</v>
      </c>
      <c r="D23">
        <v>31.962700000000002</v>
      </c>
      <c r="E23">
        <v>31.166899999999998</v>
      </c>
      <c r="F23">
        <v>82.012500000000003</v>
      </c>
      <c r="G23">
        <v>45.5867</v>
      </c>
      <c r="H23">
        <v>151.738</v>
      </c>
      <c r="I23">
        <v>36.795200000000001</v>
      </c>
    </row>
    <row r="25" spans="1:9" x14ac:dyDescent="0.2">
      <c r="B25" t="s">
        <v>2</v>
      </c>
      <c r="C25" t="s">
        <v>2</v>
      </c>
      <c r="D25" t="s">
        <v>2</v>
      </c>
      <c r="E25" t="s">
        <v>2</v>
      </c>
      <c r="F25" t="s">
        <v>2</v>
      </c>
      <c r="G25" t="s">
        <v>2</v>
      </c>
      <c r="H25" t="s">
        <v>2</v>
      </c>
      <c r="I25" t="s">
        <v>2</v>
      </c>
    </row>
    <row r="26" spans="1:9" x14ac:dyDescent="0.2">
      <c r="A26" t="s">
        <v>5</v>
      </c>
      <c r="B26">
        <v>47.647599999999997</v>
      </c>
      <c r="C26">
        <v>35.703499999999998</v>
      </c>
      <c r="D26">
        <v>34.113900000000001</v>
      </c>
      <c r="E26">
        <v>55.153599999999997</v>
      </c>
      <c r="F26">
        <v>107.239</v>
      </c>
      <c r="G26">
        <v>45.214599999999997</v>
      </c>
      <c r="H26">
        <v>44.166699999999999</v>
      </c>
      <c r="I26">
        <v>31.841000000000001</v>
      </c>
    </row>
    <row r="27" spans="1:9" x14ac:dyDescent="0.2">
      <c r="A27" t="s">
        <v>6</v>
      </c>
      <c r="B27">
        <v>43.183300000000003</v>
      </c>
      <c r="C27">
        <v>41.866500000000002</v>
      </c>
      <c r="D27">
        <v>40.7012</v>
      </c>
      <c r="E27">
        <v>54.426699999999997</v>
      </c>
      <c r="F27">
        <v>46.797499999999999</v>
      </c>
      <c r="G27">
        <v>92.923599999999993</v>
      </c>
      <c r="H27">
        <v>154.364</v>
      </c>
      <c r="I27">
        <v>36.755000000000003</v>
      </c>
    </row>
    <row r="28" spans="1:9" x14ac:dyDescent="0.2">
      <c r="A28" t="s">
        <v>3</v>
      </c>
      <c r="B28">
        <v>44.386000000000003</v>
      </c>
      <c r="C28">
        <v>49.482799999999997</v>
      </c>
      <c r="D28">
        <v>36.836799999999997</v>
      </c>
      <c r="E28">
        <v>37.1432</v>
      </c>
      <c r="F28">
        <v>39.0122</v>
      </c>
      <c r="G28">
        <v>43.210799999999999</v>
      </c>
      <c r="H28">
        <v>46.991199999999999</v>
      </c>
      <c r="I28">
        <v>31.8569</v>
      </c>
    </row>
    <row r="29" spans="1:9" x14ac:dyDescent="0.2">
      <c r="A29" t="s">
        <v>7</v>
      </c>
      <c r="B29">
        <v>40.965600000000002</v>
      </c>
      <c r="C29">
        <v>50.685600000000001</v>
      </c>
      <c r="D29">
        <v>33.166600000000003</v>
      </c>
      <c r="E29">
        <v>38.4863</v>
      </c>
      <c r="F29">
        <v>35.111199999999997</v>
      </c>
      <c r="G29">
        <v>39.579700000000003</v>
      </c>
      <c r="H29">
        <v>41.244900000000001</v>
      </c>
    </row>
    <row r="30" spans="1:9" x14ac:dyDescent="0.2">
      <c r="A30" t="s">
        <v>8</v>
      </c>
      <c r="B30">
        <v>35.005899999999997</v>
      </c>
      <c r="C30">
        <v>107.2</v>
      </c>
      <c r="D30">
        <v>23.0793</v>
      </c>
      <c r="E30">
        <v>194.01300000000001</v>
      </c>
      <c r="F30">
        <v>39.202100000000002</v>
      </c>
      <c r="G30">
        <v>35.695799999999998</v>
      </c>
      <c r="H30">
        <v>37.872599999999998</v>
      </c>
      <c r="I30">
        <v>33.433399999999999</v>
      </c>
    </row>
    <row r="31" spans="1:9" x14ac:dyDescent="0.2">
      <c r="A31" s="1" t="s">
        <v>4</v>
      </c>
      <c r="B31">
        <v>43.137599999999999</v>
      </c>
      <c r="C31">
        <v>44.7652</v>
      </c>
      <c r="D31">
        <v>42.591299999999997</v>
      </c>
      <c r="E31">
        <v>39.211799999999997</v>
      </c>
      <c r="F31">
        <v>37.942100000000003</v>
      </c>
      <c r="G31">
        <v>50.156399999999998</v>
      </c>
      <c r="H31">
        <v>30.3369</v>
      </c>
      <c r="I31">
        <v>49.034300000000002</v>
      </c>
    </row>
    <row r="32" spans="1:9" x14ac:dyDescent="0.2">
      <c r="A32" t="s">
        <v>9</v>
      </c>
      <c r="B32">
        <v>57.5471</v>
      </c>
      <c r="C32">
        <v>61.663800000000002</v>
      </c>
      <c r="D32">
        <v>42.958799999999997</v>
      </c>
      <c r="E32">
        <v>38.154699999999998</v>
      </c>
      <c r="F32">
        <v>33.913499999999999</v>
      </c>
      <c r="G32">
        <v>32.009</v>
      </c>
      <c r="H32">
        <v>38.746099999999998</v>
      </c>
      <c r="I32">
        <v>28.910399999999999</v>
      </c>
    </row>
    <row r="33" spans="1:9" x14ac:dyDescent="0.2">
      <c r="A33" t="s">
        <v>12</v>
      </c>
      <c r="B33">
        <v>35.4238</v>
      </c>
      <c r="C33">
        <v>30.7196</v>
      </c>
      <c r="D33">
        <v>65.4679</v>
      </c>
      <c r="E33">
        <v>40.921300000000002</v>
      </c>
      <c r="F33">
        <v>39.494700000000002</v>
      </c>
      <c r="G33">
        <v>42.6738</v>
      </c>
      <c r="H33">
        <v>29.317900000000002</v>
      </c>
    </row>
    <row r="34" spans="1:9" x14ac:dyDescent="0.2">
      <c r="A34" t="s">
        <v>10</v>
      </c>
      <c r="B34">
        <v>42.469700000000003</v>
      </c>
      <c r="C34">
        <v>39.851300000000002</v>
      </c>
      <c r="D34">
        <v>41.887999999999998</v>
      </c>
      <c r="E34">
        <v>40.6629</v>
      </c>
      <c r="F34">
        <v>120.73</v>
      </c>
      <c r="G34">
        <v>51.747599999999998</v>
      </c>
      <c r="H34">
        <v>37.313099999999999</v>
      </c>
      <c r="I34">
        <v>77.484800000000007</v>
      </c>
    </row>
    <row r="35" spans="1:9" x14ac:dyDescent="0.2">
      <c r="A35" t="s">
        <v>11</v>
      </c>
      <c r="B35">
        <v>41.169899999999998</v>
      </c>
      <c r="C35">
        <v>25.239599999999999</v>
      </c>
      <c r="D35">
        <v>36.782600000000002</v>
      </c>
      <c r="E35">
        <v>21.433599999999998</v>
      </c>
      <c r="F35">
        <v>54.142899999999997</v>
      </c>
      <c r="G35">
        <v>39.156399999999998</v>
      </c>
      <c r="H35">
        <v>39.33</v>
      </c>
      <c r="I35">
        <v>39.008600000000001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2D06-7424-4036-9012-6EE30B54DF4E}">
  <sheetPr>
    <pageSetUpPr fitToPage="1"/>
  </sheetPr>
  <dimension ref="A1:W45"/>
  <sheetViews>
    <sheetView tabSelected="1" workbookViewId="0">
      <selection activeCell="C45" sqref="C45"/>
    </sheetView>
  </sheetViews>
  <sheetFormatPr baseColWidth="10" defaultColWidth="9.1640625" defaultRowHeight="15" x14ac:dyDescent="0.2"/>
  <cols>
    <col min="1" max="1" width="21.6640625" customWidth="1"/>
    <col min="2" max="2" width="10.6640625" style="21" bestFit="1" customWidth="1"/>
    <col min="3" max="3" width="18.83203125" customWidth="1"/>
    <col min="9" max="9" width="14.6640625" customWidth="1"/>
    <col min="10" max="10" width="10.6640625" style="21" bestFit="1" customWidth="1"/>
    <col min="11" max="11" width="37.83203125" customWidth="1"/>
    <col min="12" max="12" width="10.5" customWidth="1"/>
    <col min="13" max="13" width="9.6640625" customWidth="1"/>
    <col min="15" max="15" width="14.1640625" customWidth="1"/>
    <col min="16" max="16" width="10.6640625" style="21" bestFit="1" customWidth="1"/>
    <col min="17" max="17" width="35.33203125" customWidth="1"/>
    <col min="18" max="18" width="9.83203125" customWidth="1"/>
  </cols>
  <sheetData>
    <row r="1" spans="1:23" x14ac:dyDescent="0.2">
      <c r="A1" s="6" t="s">
        <v>13</v>
      </c>
      <c r="B1" s="20"/>
      <c r="C1" s="9"/>
      <c r="D1" s="9"/>
      <c r="E1" s="9"/>
      <c r="F1" s="9"/>
      <c r="G1" s="9"/>
      <c r="I1" s="7" t="s">
        <v>18</v>
      </c>
      <c r="J1" s="22"/>
      <c r="K1" s="10"/>
      <c r="L1" s="10"/>
      <c r="M1" s="10"/>
      <c r="O1" s="8" t="s">
        <v>17</v>
      </c>
      <c r="P1" s="28"/>
      <c r="Q1" s="11"/>
      <c r="R1" s="11"/>
      <c r="S1" s="11"/>
    </row>
    <row r="2" spans="1:23" x14ac:dyDescent="0.2">
      <c r="A2" s="12" t="s">
        <v>14</v>
      </c>
      <c r="I2" s="12" t="s">
        <v>15</v>
      </c>
      <c r="J2" s="23"/>
      <c r="O2" s="12" t="s">
        <v>16</v>
      </c>
      <c r="P2" s="23"/>
    </row>
    <row r="4" spans="1:23" s="19" customFormat="1" ht="48" x14ac:dyDescent="0.2">
      <c r="A4" s="19" t="s">
        <v>19</v>
      </c>
      <c r="B4" s="21" t="s">
        <v>110</v>
      </c>
      <c r="C4" s="2" t="s">
        <v>105</v>
      </c>
      <c r="D4" s="19" t="s">
        <v>21</v>
      </c>
      <c r="E4" s="19" t="s">
        <v>106</v>
      </c>
      <c r="F4" s="2"/>
      <c r="G4" s="2"/>
      <c r="I4" s="19" t="s">
        <v>19</v>
      </c>
      <c r="J4" s="21" t="s">
        <v>110</v>
      </c>
      <c r="K4" s="19" t="s">
        <v>20</v>
      </c>
      <c r="L4" s="19" t="s">
        <v>21</v>
      </c>
      <c r="M4" s="19" t="s">
        <v>106</v>
      </c>
      <c r="O4" s="19" t="s">
        <v>19</v>
      </c>
      <c r="P4" s="21" t="s">
        <v>110</v>
      </c>
      <c r="Q4" s="19" t="s">
        <v>20</v>
      </c>
      <c r="R4" s="19" t="s">
        <v>21</v>
      </c>
      <c r="S4" s="19" t="s">
        <v>21</v>
      </c>
      <c r="T4" s="2"/>
      <c r="U4" s="2"/>
      <c r="V4" s="2"/>
      <c r="W4" s="2"/>
    </row>
    <row r="5" spans="1:23" x14ac:dyDescent="0.2">
      <c r="A5" t="s">
        <v>107</v>
      </c>
      <c r="B5" s="21">
        <v>2</v>
      </c>
      <c r="C5" t="s">
        <v>72</v>
      </c>
      <c r="D5" s="2"/>
      <c r="E5" s="2"/>
      <c r="F5" s="2"/>
      <c r="G5" s="2"/>
      <c r="I5" t="s">
        <v>26</v>
      </c>
      <c r="J5" s="21">
        <v>2</v>
      </c>
      <c r="K5" t="s">
        <v>28</v>
      </c>
      <c r="L5" s="15">
        <v>354</v>
      </c>
      <c r="M5" s="15">
        <f t="shared" ref="M5:M16" si="0">(L5/L$18)*100</f>
        <v>33.55291218425667</v>
      </c>
      <c r="O5" t="s">
        <v>22</v>
      </c>
      <c r="P5" s="21">
        <v>2</v>
      </c>
      <c r="Q5" t="s">
        <v>23</v>
      </c>
      <c r="R5" s="15">
        <v>245</v>
      </c>
      <c r="S5" s="15">
        <f>(R5/R$17)*100</f>
        <v>31.65988240615107</v>
      </c>
      <c r="T5" s="2"/>
      <c r="U5" s="2"/>
      <c r="V5" s="2"/>
      <c r="W5" s="2"/>
    </row>
    <row r="6" spans="1:23" x14ac:dyDescent="0.2">
      <c r="A6" t="s">
        <v>24</v>
      </c>
      <c r="B6" s="21">
        <v>1</v>
      </c>
      <c r="C6" t="s">
        <v>73</v>
      </c>
      <c r="D6" s="2"/>
      <c r="E6" s="2"/>
      <c r="F6" s="2"/>
      <c r="G6" s="2"/>
      <c r="I6" t="s">
        <v>26</v>
      </c>
      <c r="J6" s="21">
        <v>2</v>
      </c>
      <c r="K6" t="s">
        <v>41</v>
      </c>
      <c r="L6" s="15">
        <v>315</v>
      </c>
      <c r="M6" s="15">
        <f t="shared" si="0"/>
        <v>29.85640490971992</v>
      </c>
      <c r="O6" t="s">
        <v>24</v>
      </c>
      <c r="P6" s="21">
        <v>4</v>
      </c>
      <c r="Q6" t="s">
        <v>25</v>
      </c>
      <c r="R6" s="15">
        <v>200</v>
      </c>
      <c r="S6" s="15">
        <f>(R6/R$17)*100</f>
        <v>25.844801964204951</v>
      </c>
      <c r="T6" s="2"/>
      <c r="U6" s="2"/>
      <c r="V6" s="2"/>
      <c r="W6" s="2"/>
    </row>
    <row r="7" spans="1:23" x14ac:dyDescent="0.2">
      <c r="A7" t="s">
        <v>108</v>
      </c>
      <c r="B7" s="21">
        <v>1</v>
      </c>
      <c r="C7" t="s">
        <v>74</v>
      </c>
      <c r="D7" s="2"/>
      <c r="E7" s="2"/>
      <c r="F7" s="2"/>
      <c r="G7" s="2"/>
      <c r="I7" t="s">
        <v>24</v>
      </c>
      <c r="J7" s="21">
        <v>4</v>
      </c>
      <c r="K7" t="s">
        <v>25</v>
      </c>
      <c r="L7" s="15">
        <v>200</v>
      </c>
      <c r="M7" s="15">
        <f t="shared" si="0"/>
        <v>18.956447561726932</v>
      </c>
      <c r="O7" t="s">
        <v>26</v>
      </c>
      <c r="P7" s="21">
        <v>4</v>
      </c>
      <c r="Q7" t="s">
        <v>27</v>
      </c>
      <c r="R7" s="15">
        <v>125</v>
      </c>
      <c r="S7" s="15">
        <f>(R7/R$17)*100</f>
        <v>16.153001227628096</v>
      </c>
      <c r="T7" s="2"/>
      <c r="U7" s="2"/>
      <c r="V7" s="2"/>
      <c r="W7" s="2"/>
    </row>
    <row r="8" spans="1:23" x14ac:dyDescent="0.2">
      <c r="A8" t="s">
        <v>108</v>
      </c>
      <c r="B8" s="21">
        <v>1</v>
      </c>
      <c r="C8" t="s">
        <v>75</v>
      </c>
      <c r="D8" s="2"/>
      <c r="E8" s="2"/>
      <c r="F8" s="2"/>
      <c r="G8" s="2"/>
      <c r="I8" t="s">
        <v>29</v>
      </c>
      <c r="J8" s="21">
        <v>4</v>
      </c>
      <c r="K8" t="s">
        <v>30</v>
      </c>
      <c r="L8" s="15">
        <v>50</v>
      </c>
      <c r="M8" s="15">
        <f t="shared" si="0"/>
        <v>4.7391118904317331</v>
      </c>
      <c r="O8" t="s">
        <v>26</v>
      </c>
      <c r="P8" s="21">
        <v>2</v>
      </c>
      <c r="Q8" t="s">
        <v>28</v>
      </c>
      <c r="R8" s="15">
        <v>72.8</v>
      </c>
      <c r="S8" s="15">
        <f>(R8/R$17)*100</f>
        <v>9.4075079149706013</v>
      </c>
      <c r="T8" s="2"/>
      <c r="U8" s="2"/>
      <c r="V8" s="2"/>
      <c r="W8" s="2"/>
    </row>
    <row r="9" spans="1:23" x14ac:dyDescent="0.2">
      <c r="A9" t="s">
        <v>107</v>
      </c>
      <c r="B9" s="21">
        <v>2</v>
      </c>
      <c r="C9" t="s">
        <v>76</v>
      </c>
      <c r="D9" s="2"/>
      <c r="E9" s="2"/>
      <c r="F9" s="2"/>
      <c r="G9" s="2"/>
      <c r="I9" t="s">
        <v>26</v>
      </c>
      <c r="J9" s="21">
        <v>4</v>
      </c>
      <c r="K9" t="s">
        <v>111</v>
      </c>
      <c r="L9" s="15">
        <v>35</v>
      </c>
      <c r="M9" s="15">
        <f t="shared" si="0"/>
        <v>3.3173783233022136</v>
      </c>
      <c r="O9" t="s">
        <v>29</v>
      </c>
      <c r="P9" s="21">
        <v>4</v>
      </c>
      <c r="Q9" t="s">
        <v>30</v>
      </c>
      <c r="R9" s="15">
        <v>50</v>
      </c>
      <c r="S9" s="15">
        <f>(R9/R$17)*100</f>
        <v>6.4612004910512377</v>
      </c>
      <c r="T9" s="2"/>
      <c r="U9" s="2"/>
      <c r="V9" s="2"/>
      <c r="W9" s="2"/>
    </row>
    <row r="10" spans="1:23" x14ac:dyDescent="0.2">
      <c r="A10" t="s">
        <v>26</v>
      </c>
      <c r="B10" s="21">
        <v>2</v>
      </c>
      <c r="C10" t="s">
        <v>77</v>
      </c>
      <c r="D10" s="2"/>
      <c r="E10" s="2"/>
      <c r="F10" s="2"/>
      <c r="G10" s="2"/>
      <c r="I10" t="s">
        <v>22</v>
      </c>
      <c r="J10" s="21">
        <v>2</v>
      </c>
      <c r="K10" t="s">
        <v>33</v>
      </c>
      <c r="L10" s="15">
        <v>25</v>
      </c>
      <c r="M10" s="15">
        <f t="shared" si="0"/>
        <v>2.3695559452158665</v>
      </c>
      <c r="O10" t="s">
        <v>22</v>
      </c>
      <c r="P10" s="21">
        <v>2</v>
      </c>
      <c r="Q10" t="s">
        <v>33</v>
      </c>
      <c r="R10" s="15">
        <v>25</v>
      </c>
      <c r="S10" s="15">
        <f>(R10/R$17)*100</f>
        <v>3.2306002455256189</v>
      </c>
      <c r="T10" s="2"/>
      <c r="U10" s="2"/>
      <c r="V10" s="2"/>
      <c r="W10" s="2"/>
    </row>
    <row r="11" spans="1:23" x14ac:dyDescent="0.2">
      <c r="A11" t="s">
        <v>26</v>
      </c>
      <c r="B11" s="21">
        <v>1</v>
      </c>
      <c r="C11" t="s">
        <v>78</v>
      </c>
      <c r="D11" s="2"/>
      <c r="E11" s="2"/>
      <c r="F11" s="2"/>
      <c r="G11" s="2"/>
      <c r="I11" t="s">
        <v>22</v>
      </c>
      <c r="J11" s="21">
        <v>2</v>
      </c>
      <c r="K11" t="s">
        <v>23</v>
      </c>
      <c r="L11" s="15">
        <v>20</v>
      </c>
      <c r="M11" s="15">
        <f t="shared" si="0"/>
        <v>1.8956447561726935</v>
      </c>
      <c r="O11" t="s">
        <v>24</v>
      </c>
      <c r="P11" s="21">
        <v>4</v>
      </c>
      <c r="Q11" t="s">
        <v>34</v>
      </c>
      <c r="R11" s="15">
        <v>3</v>
      </c>
      <c r="S11" s="15">
        <f>(R11/R$17)*100</f>
        <v>0.38767202946307427</v>
      </c>
      <c r="T11" s="2"/>
      <c r="U11" s="2"/>
      <c r="V11" s="2"/>
      <c r="W11" s="2"/>
    </row>
    <row r="12" spans="1:23" x14ac:dyDescent="0.2">
      <c r="A12" t="s">
        <v>109</v>
      </c>
      <c r="B12" s="21">
        <v>4</v>
      </c>
      <c r="C12" t="s">
        <v>79</v>
      </c>
      <c r="D12" s="2"/>
      <c r="E12" s="2"/>
      <c r="F12" s="2"/>
      <c r="G12" s="2"/>
      <c r="I12" t="s">
        <v>24</v>
      </c>
      <c r="J12" s="21">
        <v>4</v>
      </c>
      <c r="K12" t="s">
        <v>34</v>
      </c>
      <c r="L12" s="15">
        <v>3</v>
      </c>
      <c r="M12" s="15">
        <f t="shared" si="0"/>
        <v>0.28434671342590395</v>
      </c>
      <c r="O12" t="s">
        <v>35</v>
      </c>
      <c r="Q12" t="s">
        <v>36</v>
      </c>
      <c r="R12" s="15">
        <v>2</v>
      </c>
      <c r="S12" s="15">
        <f>(R12/R$17)*100</f>
        <v>0.25844801964204955</v>
      </c>
      <c r="T12" s="2"/>
      <c r="U12" s="2"/>
      <c r="V12" s="2"/>
      <c r="W12" s="2"/>
    </row>
    <row r="13" spans="1:23" x14ac:dyDescent="0.2">
      <c r="A13" t="s">
        <v>22</v>
      </c>
      <c r="B13" s="21">
        <v>2</v>
      </c>
      <c r="C13" t="s">
        <v>80</v>
      </c>
      <c r="D13" s="2"/>
      <c r="E13" s="2"/>
      <c r="F13" s="2"/>
      <c r="G13" s="2"/>
      <c r="I13" t="s">
        <v>38</v>
      </c>
      <c r="J13" s="21">
        <v>4</v>
      </c>
      <c r="K13" t="s">
        <v>42</v>
      </c>
      <c r="L13" s="15">
        <v>0.05</v>
      </c>
      <c r="M13" s="15">
        <f t="shared" si="0"/>
        <v>4.7391118904317334E-3</v>
      </c>
      <c r="O13" t="s">
        <v>38</v>
      </c>
      <c r="P13" s="21">
        <v>4</v>
      </c>
      <c r="Q13" t="s">
        <v>39</v>
      </c>
      <c r="R13" s="15">
        <v>0.05</v>
      </c>
      <c r="S13" s="15">
        <f>(R13/R$17)*100</f>
        <v>6.4612004910512381E-3</v>
      </c>
      <c r="T13" s="2"/>
      <c r="U13" s="2"/>
      <c r="V13" s="2"/>
      <c r="W13" s="2"/>
    </row>
    <row r="14" spans="1:23" x14ac:dyDescent="0.2">
      <c r="A14" t="s">
        <v>24</v>
      </c>
      <c r="B14" s="21">
        <v>4</v>
      </c>
      <c r="C14" t="s">
        <v>81</v>
      </c>
      <c r="D14" s="2"/>
      <c r="E14" s="2"/>
      <c r="F14" s="2"/>
      <c r="G14" s="2"/>
      <c r="I14" s="13" t="s">
        <v>118</v>
      </c>
      <c r="J14" s="24"/>
      <c r="K14" s="13" t="s">
        <v>32</v>
      </c>
      <c r="L14" s="18">
        <v>50</v>
      </c>
      <c r="M14" s="18">
        <f t="shared" si="0"/>
        <v>4.7391118904317331</v>
      </c>
      <c r="O14" s="13" t="s">
        <v>118</v>
      </c>
      <c r="P14" s="24"/>
      <c r="Q14" s="13" t="s">
        <v>32</v>
      </c>
      <c r="R14" s="18">
        <v>50</v>
      </c>
      <c r="S14" s="18">
        <f>(R14/R$17)*100</f>
        <v>6.4612004910512377</v>
      </c>
      <c r="T14" s="2"/>
      <c r="U14" s="2"/>
      <c r="V14" s="2"/>
      <c r="W14" s="2"/>
    </row>
    <row r="15" spans="1:23" x14ac:dyDescent="0.2">
      <c r="D15" s="2"/>
      <c r="E15" s="2"/>
      <c r="F15" s="2"/>
      <c r="G15" s="2"/>
      <c r="I15" t="s">
        <v>118</v>
      </c>
      <c r="K15" t="s">
        <v>36</v>
      </c>
      <c r="L15" s="15">
        <v>2</v>
      </c>
      <c r="M15" s="15">
        <f t="shared" si="0"/>
        <v>0.18956447561726933</v>
      </c>
      <c r="O15" s="14" t="s">
        <v>118</v>
      </c>
      <c r="P15" s="25"/>
      <c r="Q15" s="14" t="s">
        <v>37</v>
      </c>
      <c r="R15" s="16">
        <v>1</v>
      </c>
      <c r="S15" s="16">
        <f>(R15/R$17)*100</f>
        <v>0.12922400982102478</v>
      </c>
      <c r="T15" s="2"/>
      <c r="U15" s="2"/>
      <c r="V15" s="2"/>
      <c r="W15" s="2"/>
    </row>
    <row r="16" spans="1:23" x14ac:dyDescent="0.2">
      <c r="A16" t="s">
        <v>118</v>
      </c>
      <c r="C16" t="s">
        <v>82</v>
      </c>
      <c r="I16" s="14" t="s">
        <v>118</v>
      </c>
      <c r="J16" s="25"/>
      <c r="K16" s="14" t="s">
        <v>37</v>
      </c>
      <c r="L16" s="16">
        <v>1</v>
      </c>
      <c r="M16" s="16">
        <f t="shared" si="0"/>
        <v>9.4782237808634665E-2</v>
      </c>
      <c r="R16" s="15"/>
      <c r="S16" s="15"/>
    </row>
    <row r="17" spans="1:19" x14ac:dyDescent="0.2">
      <c r="A17" t="s">
        <v>118</v>
      </c>
      <c r="C17" t="s">
        <v>83</v>
      </c>
      <c r="L17" s="15"/>
      <c r="M17" s="15"/>
      <c r="Q17" t="s">
        <v>40</v>
      </c>
      <c r="R17" s="15">
        <f>SUM(R5:R16)</f>
        <v>773.84999999999991</v>
      </c>
      <c r="S17" s="15">
        <f>SUM(S5:S16)</f>
        <v>100.00000000000003</v>
      </c>
    </row>
    <row r="18" spans="1:19" x14ac:dyDescent="0.2">
      <c r="A18" t="s">
        <v>118</v>
      </c>
      <c r="C18" t="s">
        <v>84</v>
      </c>
      <c r="K18" t="s">
        <v>40</v>
      </c>
      <c r="L18" s="15">
        <v>1055.05</v>
      </c>
      <c r="M18" s="15">
        <f>SUM(M5:M16)</f>
        <v>99.999999999999986</v>
      </c>
    </row>
    <row r="19" spans="1:19" x14ac:dyDescent="0.2">
      <c r="A19" t="s">
        <v>118</v>
      </c>
      <c r="C19" t="s">
        <v>85</v>
      </c>
      <c r="L19" s="15"/>
      <c r="M19" s="15"/>
      <c r="R19" s="15"/>
      <c r="S19" s="15"/>
    </row>
    <row r="20" spans="1:19" x14ac:dyDescent="0.2">
      <c r="A20" t="s">
        <v>118</v>
      </c>
      <c r="C20" t="s">
        <v>86</v>
      </c>
      <c r="L20" s="15"/>
      <c r="M20" s="15"/>
      <c r="R20" s="15"/>
      <c r="S20" s="15"/>
    </row>
    <row r="21" spans="1:19" x14ac:dyDescent="0.2">
      <c r="A21" t="s">
        <v>118</v>
      </c>
      <c r="C21" t="s">
        <v>87</v>
      </c>
      <c r="I21" s="5" t="s">
        <v>55</v>
      </c>
      <c r="J21" s="26"/>
      <c r="K21" s="14"/>
      <c r="L21" s="16" t="s">
        <v>21</v>
      </c>
      <c r="M21" s="16" t="s">
        <v>106</v>
      </c>
      <c r="R21" s="15"/>
      <c r="S21" s="15"/>
    </row>
    <row r="22" spans="1:19" x14ac:dyDescent="0.2">
      <c r="A22" t="s">
        <v>118</v>
      </c>
      <c r="C22" t="s">
        <v>88</v>
      </c>
      <c r="I22" s="3" t="s">
        <v>26</v>
      </c>
      <c r="J22" s="27"/>
      <c r="K22" s="3" t="s">
        <v>28</v>
      </c>
      <c r="L22" s="17">
        <v>78.42</v>
      </c>
      <c r="M22" s="15">
        <f>(L22/L$36)*100</f>
        <v>78.420000000000016</v>
      </c>
      <c r="O22" s="4" t="s">
        <v>56</v>
      </c>
      <c r="P22" s="29"/>
      <c r="Q22" s="13"/>
      <c r="R22" s="18" t="s">
        <v>21</v>
      </c>
      <c r="S22" s="18" t="s">
        <v>106</v>
      </c>
    </row>
    <row r="23" spans="1:19" x14ac:dyDescent="0.2">
      <c r="A23" t="s">
        <v>118</v>
      </c>
      <c r="C23" t="s">
        <v>89</v>
      </c>
      <c r="I23" s="3" t="s">
        <v>35</v>
      </c>
      <c r="J23" s="27"/>
      <c r="K23" s="3" t="s">
        <v>43</v>
      </c>
      <c r="L23" s="17">
        <v>10</v>
      </c>
      <c r="M23" s="15">
        <f t="shared" ref="M23:M34" si="1">(L23/L$36)*100</f>
        <v>10.000000000000002</v>
      </c>
      <c r="O23" s="3" t="s">
        <v>26</v>
      </c>
      <c r="P23" s="27"/>
      <c r="Q23" s="3" t="s">
        <v>28</v>
      </c>
      <c r="R23" s="17">
        <v>179.82</v>
      </c>
      <c r="S23" s="15">
        <f>(R23/R$40)*100</f>
        <v>17.981999999999999</v>
      </c>
    </row>
    <row r="24" spans="1:19" x14ac:dyDescent="0.2">
      <c r="A24" t="s">
        <v>118</v>
      </c>
      <c r="C24" t="s">
        <v>90</v>
      </c>
      <c r="I24" s="3" t="s">
        <v>35</v>
      </c>
      <c r="J24" s="27"/>
      <c r="K24" s="3" t="s">
        <v>44</v>
      </c>
      <c r="L24" s="17">
        <v>3</v>
      </c>
      <c r="M24" s="15">
        <f t="shared" si="1"/>
        <v>3.0000000000000004</v>
      </c>
      <c r="O24" s="3" t="s">
        <v>31</v>
      </c>
      <c r="P24" s="27"/>
      <c r="Q24" s="3" t="s">
        <v>57</v>
      </c>
      <c r="R24" s="17">
        <v>330</v>
      </c>
      <c r="S24" s="15">
        <f t="shared" ref="S24:S38" si="2">(R24/R$40)*100</f>
        <v>33</v>
      </c>
    </row>
    <row r="25" spans="1:19" x14ac:dyDescent="0.2">
      <c r="A25" t="s">
        <v>118</v>
      </c>
      <c r="C25" t="s">
        <v>91</v>
      </c>
      <c r="I25" s="3" t="s">
        <v>35</v>
      </c>
      <c r="J25" s="27"/>
      <c r="K25" s="3" t="s">
        <v>45</v>
      </c>
      <c r="L25" s="17">
        <v>2</v>
      </c>
      <c r="M25" s="15">
        <f t="shared" si="1"/>
        <v>2.0000000000000004</v>
      </c>
      <c r="O25" s="3" t="s">
        <v>31</v>
      </c>
      <c r="P25" s="27"/>
      <c r="Q25" s="3" t="s">
        <v>58</v>
      </c>
      <c r="R25" s="17">
        <v>260</v>
      </c>
      <c r="S25" s="15">
        <f t="shared" si="2"/>
        <v>26</v>
      </c>
    </row>
    <row r="26" spans="1:19" x14ac:dyDescent="0.2">
      <c r="A26" t="s">
        <v>118</v>
      </c>
      <c r="C26" t="s">
        <v>92</v>
      </c>
      <c r="I26" s="3" t="s">
        <v>35</v>
      </c>
      <c r="J26" s="27"/>
      <c r="K26" s="3" t="s">
        <v>46</v>
      </c>
      <c r="L26" s="17">
        <v>1.6</v>
      </c>
      <c r="M26" s="15">
        <f t="shared" si="1"/>
        <v>1.6000000000000003</v>
      </c>
      <c r="O26" s="3" t="s">
        <v>31</v>
      </c>
      <c r="P26" s="27"/>
      <c r="Q26" s="3" t="s">
        <v>59</v>
      </c>
      <c r="R26" s="17">
        <v>110</v>
      </c>
      <c r="S26" s="15">
        <f t="shared" si="2"/>
        <v>11.000000000000002</v>
      </c>
    </row>
    <row r="27" spans="1:19" x14ac:dyDescent="0.2">
      <c r="A27" t="s">
        <v>118</v>
      </c>
      <c r="C27" t="s">
        <v>93</v>
      </c>
      <c r="I27" s="3" t="s">
        <v>35</v>
      </c>
      <c r="J27" s="27"/>
      <c r="K27" s="3" t="s">
        <v>47</v>
      </c>
      <c r="L27" s="17">
        <v>1</v>
      </c>
      <c r="M27" s="15">
        <f t="shared" si="1"/>
        <v>1.0000000000000002</v>
      </c>
      <c r="O27" s="3" t="s">
        <v>31</v>
      </c>
      <c r="P27" s="27"/>
      <c r="Q27" s="3" t="s">
        <v>60</v>
      </c>
      <c r="R27" s="17">
        <v>51.8</v>
      </c>
      <c r="S27" s="15">
        <f t="shared" si="2"/>
        <v>5.1800000000000006</v>
      </c>
    </row>
    <row r="28" spans="1:19" x14ac:dyDescent="0.2">
      <c r="A28" t="s">
        <v>118</v>
      </c>
      <c r="C28" t="s">
        <v>94</v>
      </c>
      <c r="I28" s="3" t="s">
        <v>35</v>
      </c>
      <c r="J28" s="27"/>
      <c r="K28" s="3" t="s">
        <v>48</v>
      </c>
      <c r="L28" s="17">
        <v>1</v>
      </c>
      <c r="M28" s="15">
        <f t="shared" si="1"/>
        <v>1.0000000000000002</v>
      </c>
      <c r="O28" s="3" t="s">
        <v>31</v>
      </c>
      <c r="P28" s="27"/>
      <c r="Q28" s="3" t="s">
        <v>61</v>
      </c>
      <c r="R28" s="17">
        <v>51.52</v>
      </c>
      <c r="S28" s="15">
        <f t="shared" si="2"/>
        <v>5.152000000000001</v>
      </c>
    </row>
    <row r="29" spans="1:19" x14ac:dyDescent="0.2">
      <c r="A29" t="s">
        <v>118</v>
      </c>
      <c r="C29" t="s">
        <v>95</v>
      </c>
      <c r="I29" s="3" t="s">
        <v>35</v>
      </c>
      <c r="J29" s="27"/>
      <c r="K29" s="3" t="s">
        <v>49</v>
      </c>
      <c r="L29" s="17">
        <v>0.8</v>
      </c>
      <c r="M29" s="15">
        <f t="shared" si="1"/>
        <v>0.80000000000000016</v>
      </c>
      <c r="O29" s="3" t="s">
        <v>31</v>
      </c>
      <c r="P29" s="27"/>
      <c r="Q29" s="3" t="s">
        <v>62</v>
      </c>
      <c r="R29" s="17">
        <v>8.3800000000000008</v>
      </c>
      <c r="S29" s="15">
        <f t="shared" si="2"/>
        <v>0.83800000000000019</v>
      </c>
    </row>
    <row r="30" spans="1:19" x14ac:dyDescent="0.2">
      <c r="A30" t="s">
        <v>118</v>
      </c>
      <c r="C30" t="s">
        <v>96</v>
      </c>
      <c r="I30" s="3" t="s">
        <v>35</v>
      </c>
      <c r="J30" s="27"/>
      <c r="K30" s="3" t="s">
        <v>50</v>
      </c>
      <c r="L30" s="17">
        <v>0.7</v>
      </c>
      <c r="M30" s="15">
        <f t="shared" si="1"/>
        <v>0.70000000000000007</v>
      </c>
      <c r="O30" s="3" t="s">
        <v>31</v>
      </c>
      <c r="P30" s="27"/>
      <c r="Q30" s="3" t="s">
        <v>63</v>
      </c>
      <c r="R30" s="17">
        <v>4.2</v>
      </c>
      <c r="S30" s="15">
        <f t="shared" si="2"/>
        <v>0.42000000000000004</v>
      </c>
    </row>
    <row r="31" spans="1:19" x14ac:dyDescent="0.2">
      <c r="A31" t="s">
        <v>118</v>
      </c>
      <c r="C31" t="s">
        <v>97</v>
      </c>
      <c r="I31" s="3" t="s">
        <v>35</v>
      </c>
      <c r="J31" s="27"/>
      <c r="K31" s="3" t="s">
        <v>51</v>
      </c>
      <c r="L31" s="17">
        <v>0.6</v>
      </c>
      <c r="M31" s="15">
        <f t="shared" si="1"/>
        <v>0.60000000000000009</v>
      </c>
      <c r="O31" s="3" t="s">
        <v>31</v>
      </c>
      <c r="P31" s="27"/>
      <c r="Q31" s="3" t="s">
        <v>64</v>
      </c>
      <c r="R31" s="17">
        <v>2.4500000000000002</v>
      </c>
      <c r="S31" s="15">
        <f t="shared" si="2"/>
        <v>0.24500000000000002</v>
      </c>
    </row>
    <row r="32" spans="1:19" x14ac:dyDescent="0.2">
      <c r="A32" t="s">
        <v>118</v>
      </c>
      <c r="C32" t="s">
        <v>98</v>
      </c>
      <c r="I32" s="3" t="s">
        <v>35</v>
      </c>
      <c r="J32" s="27"/>
      <c r="K32" s="3" t="s">
        <v>52</v>
      </c>
      <c r="L32" s="17">
        <v>0.6</v>
      </c>
      <c r="M32" s="15">
        <f t="shared" si="1"/>
        <v>0.60000000000000009</v>
      </c>
      <c r="O32" s="3" t="s">
        <v>31</v>
      </c>
      <c r="P32" s="27"/>
      <c r="Q32" s="3" t="s">
        <v>65</v>
      </c>
      <c r="R32" s="17">
        <v>1.1200000000000001</v>
      </c>
      <c r="S32" s="15">
        <f t="shared" si="2"/>
        <v>0.11200000000000003</v>
      </c>
    </row>
    <row r="33" spans="1:19" x14ac:dyDescent="0.2">
      <c r="A33" t="s">
        <v>118</v>
      </c>
      <c r="C33" t="s">
        <v>99</v>
      </c>
      <c r="I33" s="3" t="s">
        <v>35</v>
      </c>
      <c r="J33" s="27"/>
      <c r="K33" s="3" t="s">
        <v>53</v>
      </c>
      <c r="L33" s="17">
        <v>0.2</v>
      </c>
      <c r="M33" s="15">
        <f t="shared" si="1"/>
        <v>0.20000000000000004</v>
      </c>
      <c r="O33" s="3" t="s">
        <v>31</v>
      </c>
      <c r="P33" s="27"/>
      <c r="Q33" s="3" t="s">
        <v>66</v>
      </c>
      <c r="R33" s="17">
        <v>0.39</v>
      </c>
      <c r="S33" s="15">
        <f t="shared" si="2"/>
        <v>3.9000000000000007E-2</v>
      </c>
    </row>
    <row r="34" spans="1:19" x14ac:dyDescent="0.2">
      <c r="A34" t="s">
        <v>118</v>
      </c>
      <c r="C34" t="s">
        <v>100</v>
      </c>
      <c r="I34" s="3" t="s">
        <v>35</v>
      </c>
      <c r="J34" s="27"/>
      <c r="K34" s="3" t="s">
        <v>54</v>
      </c>
      <c r="L34" s="17">
        <v>0.08</v>
      </c>
      <c r="M34" s="15">
        <f t="shared" si="1"/>
        <v>8.0000000000000016E-2</v>
      </c>
      <c r="O34" s="3" t="s">
        <v>31</v>
      </c>
      <c r="P34" s="27"/>
      <c r="Q34" s="3" t="s">
        <v>67</v>
      </c>
      <c r="R34" s="17">
        <v>0.2</v>
      </c>
      <c r="S34" s="15">
        <f t="shared" si="2"/>
        <v>2.0000000000000004E-2</v>
      </c>
    </row>
    <row r="35" spans="1:19" x14ac:dyDescent="0.2">
      <c r="A35" t="s">
        <v>118</v>
      </c>
      <c r="C35" t="s">
        <v>101</v>
      </c>
      <c r="I35" s="3"/>
      <c r="J35" s="27"/>
      <c r="L35" s="15"/>
      <c r="M35" s="15"/>
      <c r="O35" s="3" t="s">
        <v>31</v>
      </c>
      <c r="P35" s="27"/>
      <c r="Q35" s="3" t="s">
        <v>68</v>
      </c>
      <c r="R35" s="17">
        <v>0.06</v>
      </c>
      <c r="S35" s="15">
        <f t="shared" si="2"/>
        <v>6.0000000000000001E-3</v>
      </c>
    </row>
    <row r="36" spans="1:19" x14ac:dyDescent="0.2">
      <c r="A36" t="s">
        <v>118</v>
      </c>
      <c r="C36" t="s">
        <v>102</v>
      </c>
      <c r="K36" s="3" t="s">
        <v>40</v>
      </c>
      <c r="L36" s="17">
        <f>SUM(L22:L34)</f>
        <v>99.999999999999986</v>
      </c>
      <c r="M36" s="17">
        <f>SUM(M22:M34)</f>
        <v>100</v>
      </c>
      <c r="O36" s="3" t="s">
        <v>31</v>
      </c>
      <c r="P36" s="27"/>
      <c r="Q36" s="3" t="s">
        <v>69</v>
      </c>
      <c r="R36" s="17">
        <v>0.04</v>
      </c>
      <c r="S36" s="15">
        <f t="shared" si="2"/>
        <v>4.0000000000000001E-3</v>
      </c>
    </row>
    <row r="37" spans="1:19" x14ac:dyDescent="0.2">
      <c r="A37" t="s">
        <v>118</v>
      </c>
      <c r="C37" t="s">
        <v>103</v>
      </c>
      <c r="O37" s="3" t="s">
        <v>31</v>
      </c>
      <c r="P37" s="27"/>
      <c r="Q37" s="3" t="s">
        <v>70</v>
      </c>
      <c r="R37" s="17">
        <v>0.01</v>
      </c>
      <c r="S37" s="15">
        <f t="shared" si="2"/>
        <v>1E-3</v>
      </c>
    </row>
    <row r="38" spans="1:19" x14ac:dyDescent="0.2">
      <c r="A38" t="s">
        <v>118</v>
      </c>
      <c r="C38" t="s">
        <v>104</v>
      </c>
      <c r="O38" s="3" t="s">
        <v>31</v>
      </c>
      <c r="P38" s="27"/>
      <c r="Q38" s="3" t="s">
        <v>71</v>
      </c>
      <c r="R38" s="17">
        <v>0.01</v>
      </c>
      <c r="S38" s="15">
        <f t="shared" si="2"/>
        <v>1E-3</v>
      </c>
    </row>
    <row r="39" spans="1:19" x14ac:dyDescent="0.2">
      <c r="O39" s="3"/>
      <c r="P39" s="27"/>
      <c r="R39" s="15"/>
      <c r="S39" s="15"/>
    </row>
    <row r="40" spans="1:19" x14ac:dyDescent="0.2">
      <c r="Q40" s="3" t="s">
        <v>40</v>
      </c>
      <c r="R40" s="17">
        <f>SUM(R23:R39)</f>
        <v>999.99999999999989</v>
      </c>
      <c r="S40" s="17">
        <f>SUM(S23:S39)</f>
        <v>100.00000000000001</v>
      </c>
    </row>
    <row r="41" spans="1:19" x14ac:dyDescent="0.2">
      <c r="A41" s="31" t="s">
        <v>116</v>
      </c>
      <c r="B41" s="32" t="s">
        <v>117</v>
      </c>
    </row>
    <row r="42" spans="1:19" x14ac:dyDescent="0.2">
      <c r="A42" s="21">
        <v>1</v>
      </c>
      <c r="B42" s="30" t="s">
        <v>112</v>
      </c>
    </row>
    <row r="43" spans="1:19" x14ac:dyDescent="0.2">
      <c r="A43" s="21">
        <v>2</v>
      </c>
      <c r="B43" s="30" t="s">
        <v>113</v>
      </c>
    </row>
    <row r="44" spans="1:19" x14ac:dyDescent="0.2">
      <c r="A44" s="21">
        <v>3</v>
      </c>
      <c r="B44" s="30" t="s">
        <v>114</v>
      </c>
    </row>
    <row r="45" spans="1:19" x14ac:dyDescent="0.2">
      <c r="A45" s="21">
        <v>4</v>
      </c>
      <c r="B45" s="30" t="s">
        <v>115</v>
      </c>
    </row>
  </sheetData>
  <hyperlinks>
    <hyperlink ref="A2" r:id="rId1" xr:uid="{5EA38939-1EE4-4493-A0A0-DB23633B71F4}"/>
    <hyperlink ref="I2" r:id="rId2" xr:uid="{BE38D057-607E-4325-94E2-8D010D56FDCC}"/>
    <hyperlink ref="O2" r:id="rId3" xr:uid="{A1A0E5EF-0908-4C11-A039-BE89C5EE0ACD}"/>
  </hyperlinks>
  <pageMargins left="0.7" right="0.7" top="0.75" bottom="0.75" header="0.3" footer="0.3"/>
  <pageSetup paperSize="9" scale="46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OIT</vt:lpstr>
      <vt:lpstr>RAS</vt:lpstr>
      <vt:lpstr>VEL</vt:lpstr>
      <vt:lpstr>Diet formulations</vt:lpstr>
      <vt:lpstr>'Diet formulations'!Print_Area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Makhlouf</dc:creator>
  <cp:lastModifiedBy>Luis Saraiva</cp:lastModifiedBy>
  <cp:lastPrinted>2023-10-04T12:20:19Z</cp:lastPrinted>
  <dcterms:created xsi:type="dcterms:W3CDTF">2022-04-21T12:12:02Z</dcterms:created>
  <dcterms:modified xsi:type="dcterms:W3CDTF">2023-10-08T15:37:04Z</dcterms:modified>
</cp:coreProperties>
</file>